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" yWindow="15" windowWidth="19230" windowHeight="5505" activeTab="4"/>
  </bookViews>
  <sheets>
    <sheet name="BW-A" sheetId="22" r:id="rId1"/>
    <sheet name="BW-B" sheetId="23" r:id="rId2"/>
    <sheet name="BW-C" sheetId="25" r:id="rId3"/>
    <sheet name="GW-A" sheetId="28" r:id="rId4"/>
    <sheet name="GW-B" sheetId="26" r:id="rId5"/>
  </sheets>
  <calcPr calcId="145621"/>
</workbook>
</file>

<file path=xl/calcChain.xml><?xml version="1.0" encoding="utf-8"?>
<calcChain xmlns="http://schemas.openxmlformats.org/spreadsheetml/2006/main">
  <c r="K48" i="26" l="1"/>
  <c r="J48" i="26"/>
  <c r="D48" i="26"/>
  <c r="B48" i="26"/>
  <c r="K58" i="28"/>
  <c r="J58" i="28"/>
  <c r="D58" i="28"/>
  <c r="B58" i="28"/>
  <c r="K37" i="28"/>
  <c r="J37" i="28"/>
  <c r="D37" i="28"/>
  <c r="B37" i="28"/>
  <c r="K38" i="25"/>
  <c r="J38" i="25"/>
  <c r="D38" i="25"/>
  <c r="B38" i="25"/>
  <c r="K39" i="23"/>
  <c r="J39" i="23"/>
  <c r="D39" i="23"/>
  <c r="B39" i="23"/>
  <c r="K25" i="22"/>
  <c r="J25" i="22"/>
  <c r="D25" i="22"/>
  <c r="B25" i="22"/>
  <c r="K23" i="22"/>
  <c r="J23" i="22"/>
  <c r="D23" i="22"/>
  <c r="B23" i="22"/>
  <c r="B36" i="22" l="1"/>
  <c r="B38" i="22"/>
  <c r="B87" i="26"/>
  <c r="D87" i="26"/>
  <c r="J87" i="26"/>
  <c r="K87" i="26"/>
  <c r="K76" i="26" l="1"/>
  <c r="B25" i="23"/>
  <c r="B47" i="22"/>
  <c r="K75" i="22"/>
  <c r="J75" i="22"/>
  <c r="D75" i="22"/>
  <c r="D36" i="26"/>
  <c r="K36" i="26"/>
  <c r="J36" i="26"/>
  <c r="J76" i="26" l="1"/>
  <c r="D76" i="26"/>
  <c r="B76" i="26"/>
  <c r="K36" i="22"/>
  <c r="J36" i="22"/>
  <c r="D36" i="22"/>
  <c r="B75" i="22"/>
  <c r="K76" i="22"/>
  <c r="B84" i="22"/>
  <c r="K80" i="28"/>
  <c r="J80" i="28"/>
  <c r="D80" i="28"/>
  <c r="B80" i="28"/>
  <c r="K79" i="28"/>
  <c r="J79" i="28"/>
  <c r="D79" i="28"/>
  <c r="B79" i="28"/>
  <c r="K78" i="28"/>
  <c r="J78" i="28"/>
  <c r="D78" i="28"/>
  <c r="B78" i="28"/>
  <c r="K77" i="28"/>
  <c r="J77" i="28"/>
  <c r="D77" i="28"/>
  <c r="B77" i="28"/>
  <c r="K76" i="28"/>
  <c r="J76" i="28"/>
  <c r="D76" i="28"/>
  <c r="B76" i="28"/>
  <c r="K74" i="28"/>
  <c r="J74" i="28"/>
  <c r="D74" i="28"/>
  <c r="B74" i="28"/>
  <c r="K73" i="28"/>
  <c r="J73" i="28"/>
  <c r="D73" i="28"/>
  <c r="B73" i="28"/>
  <c r="K72" i="28"/>
  <c r="J72" i="28"/>
  <c r="D72" i="28"/>
  <c r="B72" i="28"/>
  <c r="K71" i="28"/>
  <c r="J71" i="28"/>
  <c r="D71" i="28"/>
  <c r="B71" i="28"/>
  <c r="K70" i="28"/>
  <c r="J70" i="28"/>
  <c r="D70" i="28"/>
  <c r="B70" i="28"/>
  <c r="K68" i="28"/>
  <c r="J68" i="28"/>
  <c r="D68" i="28"/>
  <c r="B68" i="28"/>
  <c r="K67" i="28"/>
  <c r="J67" i="28"/>
  <c r="D67" i="28"/>
  <c r="B67" i="28"/>
  <c r="K66" i="28"/>
  <c r="J66" i="28"/>
  <c r="D66" i="28"/>
  <c r="B66" i="28"/>
  <c r="K65" i="28"/>
  <c r="J65" i="28"/>
  <c r="D65" i="28"/>
  <c r="B65" i="28"/>
  <c r="K64" i="28"/>
  <c r="J64" i="28"/>
  <c r="D64" i="28"/>
  <c r="B64" i="28"/>
  <c r="K62" i="28"/>
  <c r="J62" i="28"/>
  <c r="D62" i="28"/>
  <c r="B62" i="28"/>
  <c r="K60" i="28"/>
  <c r="J60" i="28"/>
  <c r="D60" i="28"/>
  <c r="B60" i="28"/>
  <c r="K57" i="28"/>
  <c r="J57" i="28"/>
  <c r="D57" i="28"/>
  <c r="B57" i="28"/>
  <c r="K56" i="28"/>
  <c r="J56" i="28"/>
  <c r="D56" i="28"/>
  <c r="B56" i="28"/>
  <c r="K54" i="28"/>
  <c r="J54" i="28"/>
  <c r="D54" i="28"/>
  <c r="B54" i="28"/>
  <c r="K53" i="28"/>
  <c r="J53" i="28"/>
  <c r="D53" i="28"/>
  <c r="B53" i="28"/>
  <c r="K52" i="28"/>
  <c r="J52" i="28"/>
  <c r="D52" i="28"/>
  <c r="B52" i="28"/>
  <c r="K51" i="28"/>
  <c r="J51" i="28"/>
  <c r="D51" i="28"/>
  <c r="B51" i="28"/>
  <c r="K49" i="28"/>
  <c r="J49" i="28"/>
  <c r="D49" i="28"/>
  <c r="B49" i="28"/>
  <c r="K47" i="28"/>
  <c r="J47" i="28"/>
  <c r="D47" i="28"/>
  <c r="B47" i="28"/>
  <c r="K46" i="28"/>
  <c r="J46" i="28"/>
  <c r="D46" i="28"/>
  <c r="B46" i="28"/>
  <c r="K45" i="28"/>
  <c r="J45" i="28"/>
  <c r="D45" i="28"/>
  <c r="B45" i="28"/>
  <c r="K44" i="28"/>
  <c r="J44" i="28"/>
  <c r="D44" i="28"/>
  <c r="B44" i="28"/>
  <c r="K43" i="28"/>
  <c r="J43" i="28"/>
  <c r="D43" i="28"/>
  <c r="B43" i="28"/>
  <c r="K41" i="28"/>
  <c r="J41" i="28"/>
  <c r="D41" i="28"/>
  <c r="B41" i="28"/>
  <c r="K40" i="28"/>
  <c r="J40" i="28"/>
  <c r="D40" i="28"/>
  <c r="B40" i="28"/>
  <c r="K39" i="28"/>
  <c r="J39" i="28"/>
  <c r="D39" i="28"/>
  <c r="B39" i="28"/>
  <c r="K35" i="28"/>
  <c r="J35" i="28"/>
  <c r="D35" i="28"/>
  <c r="B35" i="28"/>
  <c r="K34" i="28"/>
  <c r="J34" i="28"/>
  <c r="D34" i="28"/>
  <c r="B34" i="28"/>
  <c r="K33" i="28"/>
  <c r="J33" i="28"/>
  <c r="D33" i="28"/>
  <c r="B33" i="28"/>
  <c r="K32" i="28"/>
  <c r="J32" i="28"/>
  <c r="D32" i="28"/>
  <c r="B32" i="28"/>
  <c r="K31" i="28"/>
  <c r="J31" i="28"/>
  <c r="D31" i="28"/>
  <c r="B31" i="28"/>
  <c r="K29" i="28"/>
  <c r="J29" i="28"/>
  <c r="D29" i="28"/>
  <c r="B29" i="28"/>
  <c r="K27" i="28"/>
  <c r="J27" i="28"/>
  <c r="D27" i="28"/>
  <c r="B27" i="28"/>
  <c r="K26" i="28"/>
  <c r="J26" i="28"/>
  <c r="D26" i="28"/>
  <c r="B26" i="28"/>
  <c r="K25" i="28"/>
  <c r="J25" i="28"/>
  <c r="D25" i="28"/>
  <c r="B25" i="28"/>
  <c r="K24" i="28"/>
  <c r="J24" i="28"/>
  <c r="D24" i="28"/>
  <c r="B24" i="28"/>
  <c r="K23" i="28"/>
  <c r="J23" i="28"/>
  <c r="D23" i="28"/>
  <c r="B23" i="28"/>
  <c r="K21" i="28"/>
  <c r="J21" i="28"/>
  <c r="D21" i="28"/>
  <c r="B21" i="28"/>
  <c r="K20" i="28"/>
  <c r="J20" i="28"/>
  <c r="D20" i="28"/>
  <c r="B20" i="28"/>
  <c r="K19" i="28"/>
  <c r="J19" i="28"/>
  <c r="D19" i="28"/>
  <c r="B19" i="28"/>
  <c r="K18" i="28"/>
  <c r="J18" i="28"/>
  <c r="D18" i="28"/>
  <c r="B18" i="28"/>
  <c r="K17" i="28"/>
  <c r="J17" i="28"/>
  <c r="D17" i="28"/>
  <c r="B17" i="28"/>
  <c r="K89" i="26"/>
  <c r="K88" i="26"/>
  <c r="J88" i="26"/>
  <c r="D88" i="26"/>
  <c r="B88" i="26"/>
  <c r="K86" i="26"/>
  <c r="J86" i="26"/>
  <c r="D86" i="26"/>
  <c r="B86" i="26"/>
  <c r="K85" i="26"/>
  <c r="J85" i="26"/>
  <c r="D85" i="26"/>
  <c r="B85" i="26"/>
  <c r="K83" i="26"/>
  <c r="K82" i="26"/>
  <c r="J82" i="26"/>
  <c r="D82" i="26"/>
  <c r="B82" i="26"/>
  <c r="K81" i="26"/>
  <c r="J81" i="26"/>
  <c r="D81" i="26"/>
  <c r="B81" i="26"/>
  <c r="K80" i="26"/>
  <c r="J80" i="26"/>
  <c r="D80" i="26"/>
  <c r="B80" i="26"/>
  <c r="K79" i="26"/>
  <c r="J79" i="26"/>
  <c r="D79" i="26"/>
  <c r="B79" i="26"/>
  <c r="K77" i="26"/>
  <c r="K75" i="26"/>
  <c r="J75" i="26"/>
  <c r="D75" i="26"/>
  <c r="B75" i="26"/>
  <c r="K74" i="26"/>
  <c r="J74" i="26"/>
  <c r="D74" i="26"/>
  <c r="B74" i="26"/>
  <c r="K73" i="26"/>
  <c r="J73" i="26"/>
  <c r="D73" i="26"/>
  <c r="B73" i="26"/>
  <c r="K71" i="26"/>
  <c r="K70" i="26"/>
  <c r="J70" i="26"/>
  <c r="D70" i="26"/>
  <c r="B70" i="26"/>
  <c r="K69" i="26"/>
  <c r="J69" i="26"/>
  <c r="D69" i="26"/>
  <c r="B69" i="26"/>
  <c r="K68" i="26"/>
  <c r="J68" i="26"/>
  <c r="D68" i="26"/>
  <c r="B68" i="26"/>
  <c r="K67" i="26"/>
  <c r="J67" i="26"/>
  <c r="D67" i="26"/>
  <c r="B67" i="26"/>
  <c r="K65" i="26"/>
  <c r="K64" i="26"/>
  <c r="J64" i="26"/>
  <c r="D64" i="26"/>
  <c r="B64" i="26"/>
  <c r="K62" i="26"/>
  <c r="J62" i="26"/>
  <c r="D62" i="26"/>
  <c r="B62" i="26"/>
  <c r="K60" i="26"/>
  <c r="J60" i="26"/>
  <c r="D60" i="26"/>
  <c r="B60" i="26"/>
  <c r="K59" i="26"/>
  <c r="J59" i="26"/>
  <c r="D59" i="26"/>
  <c r="B59" i="26"/>
  <c r="K57" i="26"/>
  <c r="K56" i="26"/>
  <c r="J56" i="26"/>
  <c r="D56" i="26"/>
  <c r="B56" i="26"/>
  <c r="K55" i="26"/>
  <c r="J55" i="26"/>
  <c r="D55" i="26"/>
  <c r="B55" i="26"/>
  <c r="K54" i="26"/>
  <c r="J54" i="26"/>
  <c r="D54" i="26"/>
  <c r="B54" i="26"/>
  <c r="K53" i="26"/>
  <c r="J53" i="26"/>
  <c r="D53" i="26"/>
  <c r="B53" i="26"/>
  <c r="K51" i="26"/>
  <c r="K50" i="26"/>
  <c r="J50" i="26"/>
  <c r="D50" i="26"/>
  <c r="B50" i="26"/>
  <c r="K46" i="26"/>
  <c r="J46" i="26"/>
  <c r="D46" i="26"/>
  <c r="B46" i="26"/>
  <c r="K44" i="26"/>
  <c r="K43" i="26"/>
  <c r="J43" i="26"/>
  <c r="D43" i="26"/>
  <c r="B43" i="26"/>
  <c r="K42" i="26"/>
  <c r="J42" i="26"/>
  <c r="D42" i="26"/>
  <c r="B42" i="26"/>
  <c r="K41" i="26"/>
  <c r="J41" i="26"/>
  <c r="D41" i="26"/>
  <c r="B41" i="26"/>
  <c r="K40" i="26"/>
  <c r="J40" i="26"/>
  <c r="D40" i="26"/>
  <c r="B40" i="26"/>
  <c r="K38" i="26"/>
  <c r="J38" i="26"/>
  <c r="D38" i="26"/>
  <c r="B38" i="26"/>
  <c r="K34" i="26"/>
  <c r="K33" i="26"/>
  <c r="J33" i="26"/>
  <c r="D33" i="26"/>
  <c r="B33" i="26"/>
  <c r="K32" i="26"/>
  <c r="J32" i="26"/>
  <c r="D32" i="26"/>
  <c r="B32" i="26"/>
  <c r="K31" i="26"/>
  <c r="J31" i="26"/>
  <c r="D31" i="26"/>
  <c r="B31" i="26"/>
  <c r="K30" i="26"/>
  <c r="J30" i="26"/>
  <c r="D30" i="26"/>
  <c r="B30" i="26"/>
  <c r="K28" i="26"/>
  <c r="K27" i="26"/>
  <c r="J27" i="26"/>
  <c r="D27" i="26"/>
  <c r="B27" i="26"/>
  <c r="K25" i="26"/>
  <c r="J25" i="26"/>
  <c r="D25" i="26"/>
  <c r="B25" i="26"/>
  <c r="K23" i="26"/>
  <c r="J23" i="26"/>
  <c r="D23" i="26"/>
  <c r="B23" i="26"/>
  <c r="K22" i="26"/>
  <c r="J22" i="26"/>
  <c r="D22" i="26"/>
  <c r="B22" i="26"/>
  <c r="K20" i="26"/>
  <c r="K19" i="26"/>
  <c r="J19" i="26"/>
  <c r="D19" i="26"/>
  <c r="B19" i="26"/>
  <c r="K18" i="26"/>
  <c r="J18" i="26"/>
  <c r="D18" i="26"/>
  <c r="B18" i="26"/>
  <c r="K17" i="26"/>
  <c r="J17" i="26"/>
  <c r="D17" i="26"/>
  <c r="B17" i="26"/>
  <c r="K16" i="26"/>
  <c r="J16" i="26"/>
  <c r="D16" i="26"/>
  <c r="B16" i="26"/>
  <c r="K68" i="25"/>
  <c r="J68" i="25"/>
  <c r="D68" i="25"/>
  <c r="B68" i="25"/>
  <c r="K67" i="25"/>
  <c r="J67" i="25"/>
  <c r="D67" i="25"/>
  <c r="B67" i="25"/>
  <c r="K66" i="25"/>
  <c r="J66" i="25"/>
  <c r="D66" i="25"/>
  <c r="B66" i="25"/>
  <c r="K65" i="25"/>
  <c r="J65" i="25"/>
  <c r="D65" i="25"/>
  <c r="B65" i="25"/>
  <c r="K63" i="25"/>
  <c r="J63" i="25"/>
  <c r="D63" i="25"/>
  <c r="B63" i="25"/>
  <c r="K62" i="25"/>
  <c r="J62" i="25"/>
  <c r="D62" i="25"/>
  <c r="B62" i="25"/>
  <c r="K61" i="25"/>
  <c r="J61" i="25"/>
  <c r="D61" i="25"/>
  <c r="B61" i="25"/>
  <c r="K60" i="25"/>
  <c r="J60" i="25"/>
  <c r="D60" i="25"/>
  <c r="B60" i="25"/>
  <c r="K58" i="25"/>
  <c r="J58" i="25"/>
  <c r="D58" i="25"/>
  <c r="B58" i="25"/>
  <c r="K57" i="25"/>
  <c r="J57" i="25"/>
  <c r="D57" i="25"/>
  <c r="B57" i="25"/>
  <c r="K56" i="25"/>
  <c r="J56" i="25"/>
  <c r="D56" i="25"/>
  <c r="B56" i="25"/>
  <c r="K55" i="25"/>
  <c r="J55" i="25"/>
  <c r="D55" i="25"/>
  <c r="B55" i="25"/>
  <c r="K53" i="25"/>
  <c r="J53" i="25"/>
  <c r="D53" i="25"/>
  <c r="B53" i="25"/>
  <c r="K52" i="25"/>
  <c r="J52" i="25"/>
  <c r="D52" i="25"/>
  <c r="B52" i="25"/>
  <c r="K51" i="25"/>
  <c r="J51" i="25"/>
  <c r="D51" i="25"/>
  <c r="B51" i="25"/>
  <c r="K50" i="25"/>
  <c r="J50" i="25"/>
  <c r="D50" i="25"/>
  <c r="B50" i="25"/>
  <c r="K48" i="25"/>
  <c r="J48" i="25"/>
  <c r="D48" i="25"/>
  <c r="B48" i="25"/>
  <c r="K47" i="25"/>
  <c r="J47" i="25"/>
  <c r="D47" i="25"/>
  <c r="B47" i="25"/>
  <c r="K46" i="25"/>
  <c r="J46" i="25"/>
  <c r="D46" i="25"/>
  <c r="B46" i="25"/>
  <c r="K45" i="25"/>
  <c r="J45" i="25"/>
  <c r="D45" i="25"/>
  <c r="B45" i="25"/>
  <c r="K43" i="25"/>
  <c r="J43" i="25"/>
  <c r="D43" i="25"/>
  <c r="B43" i="25"/>
  <c r="K42" i="25"/>
  <c r="J42" i="25"/>
  <c r="D42" i="25"/>
  <c r="B42" i="25"/>
  <c r="K40" i="25"/>
  <c r="J40" i="25"/>
  <c r="D40" i="25"/>
  <c r="K36" i="25"/>
  <c r="J36" i="25"/>
  <c r="D36" i="25"/>
  <c r="B36" i="25"/>
  <c r="K35" i="25"/>
  <c r="J35" i="25"/>
  <c r="D35" i="25"/>
  <c r="B35" i="25"/>
  <c r="K34" i="25"/>
  <c r="J34" i="25"/>
  <c r="D34" i="25"/>
  <c r="B34" i="25"/>
  <c r="K33" i="25"/>
  <c r="J33" i="25"/>
  <c r="D33" i="25"/>
  <c r="B33" i="25"/>
  <c r="K31" i="25"/>
  <c r="J31" i="25"/>
  <c r="D31" i="25"/>
  <c r="B31" i="25"/>
  <c r="K30" i="25"/>
  <c r="J30" i="25"/>
  <c r="D30" i="25"/>
  <c r="B30" i="25"/>
  <c r="K29" i="25"/>
  <c r="J29" i="25"/>
  <c r="D29" i="25"/>
  <c r="B29" i="25"/>
  <c r="K28" i="25"/>
  <c r="J28" i="25"/>
  <c r="D28" i="25"/>
  <c r="B28" i="25"/>
  <c r="K26" i="25"/>
  <c r="J26" i="25"/>
  <c r="D26" i="25"/>
  <c r="B26" i="25"/>
  <c r="K24" i="25"/>
  <c r="J24" i="25"/>
  <c r="D24" i="25"/>
  <c r="B24" i="25"/>
  <c r="K22" i="25"/>
  <c r="J22" i="25"/>
  <c r="D22" i="25"/>
  <c r="B22" i="25"/>
  <c r="K20" i="25"/>
  <c r="J20" i="25"/>
  <c r="D20" i="25"/>
  <c r="B20" i="25"/>
  <c r="K18" i="25"/>
  <c r="J18" i="25"/>
  <c r="D18" i="25"/>
  <c r="B18" i="25"/>
  <c r="K17" i="25"/>
  <c r="J17" i="25"/>
  <c r="D17" i="25"/>
  <c r="B17" i="25"/>
  <c r="K16" i="25"/>
  <c r="J16" i="25"/>
  <c r="D16" i="25"/>
  <c r="B16" i="25"/>
  <c r="K15" i="25"/>
  <c r="J15" i="25"/>
  <c r="D15" i="25"/>
  <c r="B15" i="25"/>
  <c r="K38" i="22"/>
  <c r="B78" i="22"/>
  <c r="K78" i="22"/>
  <c r="J78" i="22"/>
  <c r="D78" i="22"/>
  <c r="J38" i="22"/>
  <c r="D38" i="22"/>
  <c r="K60" i="22"/>
  <c r="J60" i="22"/>
  <c r="D60" i="22"/>
  <c r="B60" i="22"/>
  <c r="B87" i="22"/>
  <c r="B86" i="22"/>
  <c r="B85" i="22"/>
  <c r="B81" i="22"/>
  <c r="B80" i="22"/>
  <c r="B79" i="22"/>
  <c r="B74" i="22"/>
  <c r="B73" i="22"/>
  <c r="B72" i="22"/>
  <c r="B69" i="22"/>
  <c r="B68" i="22"/>
  <c r="B67" i="22"/>
  <c r="B66" i="22"/>
  <c r="B55" i="22"/>
  <c r="B54" i="22"/>
  <c r="B53" i="22"/>
  <c r="B52" i="22"/>
  <c r="B43" i="22"/>
  <c r="B42" i="22"/>
  <c r="B41" i="22"/>
  <c r="B40" i="22"/>
  <c r="B33" i="22"/>
  <c r="B32" i="22"/>
  <c r="B31" i="22"/>
  <c r="B30" i="22"/>
  <c r="B19" i="22"/>
  <c r="B18" i="22"/>
  <c r="B17" i="22"/>
  <c r="B16" i="22"/>
  <c r="K67" i="23"/>
  <c r="J67" i="23"/>
  <c r="D67" i="23"/>
  <c r="B67" i="23"/>
  <c r="K66" i="23"/>
  <c r="J66" i="23"/>
  <c r="D66" i="23"/>
  <c r="B66" i="23"/>
  <c r="K65" i="23"/>
  <c r="J65" i="23"/>
  <c r="D65" i="23"/>
  <c r="B65" i="23"/>
  <c r="K64" i="23"/>
  <c r="J64" i="23"/>
  <c r="D64" i="23"/>
  <c r="B64" i="23"/>
  <c r="K62" i="23"/>
  <c r="J62" i="23"/>
  <c r="D62" i="23"/>
  <c r="B62" i="23"/>
  <c r="K61" i="23"/>
  <c r="J61" i="23"/>
  <c r="D61" i="23"/>
  <c r="B61" i="23"/>
  <c r="K60" i="23"/>
  <c r="J60" i="23"/>
  <c r="D60" i="23"/>
  <c r="B60" i="23"/>
  <c r="K59" i="23"/>
  <c r="J59" i="23"/>
  <c r="D59" i="23"/>
  <c r="B59" i="23"/>
  <c r="K57" i="23"/>
  <c r="J57" i="23"/>
  <c r="D57" i="23"/>
  <c r="B57" i="23"/>
  <c r="K56" i="23"/>
  <c r="J56" i="23"/>
  <c r="D56" i="23"/>
  <c r="B56" i="23"/>
  <c r="K55" i="23"/>
  <c r="J55" i="23"/>
  <c r="D55" i="23"/>
  <c r="B55" i="23"/>
  <c r="K54" i="23"/>
  <c r="J54" i="23"/>
  <c r="D54" i="23"/>
  <c r="B54" i="23"/>
  <c r="K52" i="23"/>
  <c r="J52" i="23"/>
  <c r="D52" i="23"/>
  <c r="B52" i="23"/>
  <c r="K51" i="23"/>
  <c r="J51" i="23"/>
  <c r="D51" i="23"/>
  <c r="B51" i="23"/>
  <c r="K50" i="23"/>
  <c r="J50" i="23"/>
  <c r="D50" i="23"/>
  <c r="B50" i="23"/>
  <c r="K49" i="23"/>
  <c r="J49" i="23"/>
  <c r="D49" i="23"/>
  <c r="B49" i="23"/>
  <c r="K47" i="23"/>
  <c r="J47" i="23"/>
  <c r="D47" i="23"/>
  <c r="B47" i="23"/>
  <c r="K46" i="23"/>
  <c r="J46" i="23"/>
  <c r="D46" i="23"/>
  <c r="B46" i="23"/>
  <c r="K45" i="23"/>
  <c r="J45" i="23"/>
  <c r="D45" i="23"/>
  <c r="B45" i="23"/>
  <c r="K44" i="23"/>
  <c r="J44" i="23"/>
  <c r="D44" i="23"/>
  <c r="B44" i="23"/>
  <c r="K42" i="23"/>
  <c r="J42" i="23"/>
  <c r="D42" i="23"/>
  <c r="B42" i="23"/>
  <c r="K40" i="23"/>
  <c r="J40" i="23"/>
  <c r="D40" i="23"/>
  <c r="B40" i="23"/>
  <c r="K37" i="23"/>
  <c r="J37" i="23"/>
  <c r="D37" i="23"/>
  <c r="K35" i="23"/>
  <c r="J35" i="23"/>
  <c r="D35" i="23"/>
  <c r="B35" i="23"/>
  <c r="K34" i="23"/>
  <c r="J34" i="23"/>
  <c r="D34" i="23"/>
  <c r="B34" i="23"/>
  <c r="K33" i="23"/>
  <c r="J33" i="23"/>
  <c r="D33" i="23"/>
  <c r="B33" i="23"/>
  <c r="K32" i="23"/>
  <c r="J32" i="23"/>
  <c r="D32" i="23"/>
  <c r="B32" i="23"/>
  <c r="K30" i="23"/>
  <c r="J30" i="23"/>
  <c r="D30" i="23"/>
  <c r="B30" i="23"/>
  <c r="K29" i="23"/>
  <c r="J29" i="23"/>
  <c r="D29" i="23"/>
  <c r="B29" i="23"/>
  <c r="K28" i="23"/>
  <c r="J28" i="23"/>
  <c r="D28" i="23"/>
  <c r="B28" i="23"/>
  <c r="K27" i="23"/>
  <c r="J27" i="23"/>
  <c r="D27" i="23"/>
  <c r="B27" i="23"/>
  <c r="K25" i="23"/>
  <c r="J25" i="23"/>
  <c r="D25" i="23"/>
  <c r="K24" i="23"/>
  <c r="J24" i="23"/>
  <c r="D24" i="23"/>
  <c r="B24" i="23"/>
  <c r="K22" i="23"/>
  <c r="J22" i="23"/>
  <c r="D22" i="23"/>
  <c r="B22" i="23"/>
  <c r="K20" i="23"/>
  <c r="J20" i="23"/>
  <c r="D20" i="23"/>
  <c r="B20" i="23"/>
  <c r="K18" i="23"/>
  <c r="J18" i="23"/>
  <c r="D18" i="23"/>
  <c r="B18" i="23"/>
  <c r="K17" i="23"/>
  <c r="J17" i="23"/>
  <c r="D17" i="23"/>
  <c r="B17" i="23"/>
  <c r="K16" i="23"/>
  <c r="J16" i="23"/>
  <c r="D16" i="23"/>
  <c r="B16" i="23"/>
  <c r="K15" i="23"/>
  <c r="J15" i="23"/>
  <c r="D15" i="23"/>
  <c r="B15" i="23"/>
  <c r="K88" i="22"/>
  <c r="K87" i="22"/>
  <c r="J87" i="22"/>
  <c r="D87" i="22"/>
  <c r="K86" i="22"/>
  <c r="J86" i="22"/>
  <c r="D86" i="22"/>
  <c r="K85" i="22"/>
  <c r="J85" i="22"/>
  <c r="D85" i="22"/>
  <c r="K84" i="22"/>
  <c r="J84" i="22"/>
  <c r="D84" i="22"/>
  <c r="K82" i="22"/>
  <c r="K81" i="22"/>
  <c r="J81" i="22"/>
  <c r="D81" i="22"/>
  <c r="K80" i="22"/>
  <c r="J80" i="22"/>
  <c r="D80" i="22"/>
  <c r="K79" i="22"/>
  <c r="J79" i="22"/>
  <c r="D79" i="22"/>
  <c r="K74" i="22"/>
  <c r="J74" i="22"/>
  <c r="D74" i="22"/>
  <c r="K73" i="22"/>
  <c r="J73" i="22"/>
  <c r="D73" i="22"/>
  <c r="K72" i="22"/>
  <c r="J72" i="22"/>
  <c r="D72" i="22"/>
  <c r="K70" i="22"/>
  <c r="K69" i="22"/>
  <c r="J69" i="22"/>
  <c r="D69" i="22"/>
  <c r="K68" i="22"/>
  <c r="J68" i="22"/>
  <c r="D68" i="22"/>
  <c r="K67" i="22"/>
  <c r="J67" i="22"/>
  <c r="D67" i="22"/>
  <c r="K66" i="22"/>
  <c r="J66" i="22"/>
  <c r="D66" i="22"/>
  <c r="K64" i="22"/>
  <c r="K63" i="22"/>
  <c r="J63" i="22"/>
  <c r="D63" i="22"/>
  <c r="B63" i="22"/>
  <c r="K61" i="22"/>
  <c r="J61" i="22"/>
  <c r="D61" i="22"/>
  <c r="B61" i="22"/>
  <c r="K58" i="22"/>
  <c r="J58" i="22"/>
  <c r="D58" i="22"/>
  <c r="B58" i="22"/>
  <c r="K56" i="22"/>
  <c r="K55" i="22"/>
  <c r="J55" i="22"/>
  <c r="D55" i="22"/>
  <c r="K54" i="22"/>
  <c r="J54" i="22"/>
  <c r="D54" i="22"/>
  <c r="K53" i="22"/>
  <c r="J53" i="22"/>
  <c r="D53" i="22"/>
  <c r="K52" i="22"/>
  <c r="J52" i="22"/>
  <c r="D52" i="22"/>
  <c r="K50" i="22"/>
  <c r="K49" i="22"/>
  <c r="J49" i="22"/>
  <c r="D49" i="22"/>
  <c r="B49" i="22"/>
  <c r="K47" i="22"/>
  <c r="J47" i="22"/>
  <c r="D47" i="22"/>
  <c r="K46" i="22"/>
  <c r="J46" i="22"/>
  <c r="D46" i="22"/>
  <c r="B46" i="22"/>
  <c r="K44" i="22"/>
  <c r="K43" i="22"/>
  <c r="J43" i="22"/>
  <c r="D43" i="22"/>
  <c r="K42" i="22"/>
  <c r="J42" i="22"/>
  <c r="D42" i="22"/>
  <c r="K41" i="22"/>
  <c r="J41" i="22"/>
  <c r="D41" i="22"/>
  <c r="K40" i="22"/>
  <c r="J40" i="22"/>
  <c r="D40" i="22"/>
  <c r="K34" i="22"/>
  <c r="K33" i="22"/>
  <c r="J33" i="22"/>
  <c r="D33" i="22"/>
  <c r="K32" i="22"/>
  <c r="J32" i="22"/>
  <c r="D32" i="22"/>
  <c r="K31" i="22"/>
  <c r="J31" i="22"/>
  <c r="D31" i="22"/>
  <c r="K30" i="22"/>
  <c r="J30" i="22"/>
  <c r="D30" i="22"/>
  <c r="K28" i="22"/>
  <c r="K27" i="22"/>
  <c r="J27" i="22"/>
  <c r="D27" i="22"/>
  <c r="B27" i="22"/>
  <c r="K22" i="22"/>
  <c r="J22" i="22"/>
  <c r="D22" i="22"/>
  <c r="B22" i="22"/>
  <c r="K20" i="22"/>
  <c r="K19" i="22"/>
  <c r="J19" i="22"/>
  <c r="D19" i="22"/>
  <c r="K18" i="22"/>
  <c r="J18" i="22"/>
  <c r="D18" i="22"/>
  <c r="K17" i="22"/>
  <c r="J17" i="22"/>
  <c r="D17" i="22"/>
  <c r="K16" i="22"/>
  <c r="J16" i="22"/>
  <c r="D16" i="22"/>
</calcChain>
</file>

<file path=xl/sharedStrings.xml><?xml version="1.0" encoding="utf-8"?>
<sst xmlns="http://schemas.openxmlformats.org/spreadsheetml/2006/main" count="935" uniqueCount="459">
  <si>
    <t>SAY North Soccer League</t>
  </si>
  <si>
    <t>Fall</t>
  </si>
  <si>
    <t>League</t>
  </si>
  <si>
    <t>#</t>
  </si>
  <si>
    <t>Coach</t>
  </si>
  <si>
    <t>Phone</t>
  </si>
  <si>
    <t>Color</t>
  </si>
  <si>
    <t>Club</t>
  </si>
  <si>
    <t>DATE</t>
  </si>
  <si>
    <t>CLUB</t>
  </si>
  <si>
    <t>PARK</t>
  </si>
  <si>
    <t>FIELD</t>
  </si>
  <si>
    <t>TIME</t>
  </si>
  <si>
    <t>HOME</t>
  </si>
  <si>
    <t>VIS</t>
  </si>
  <si>
    <t>HOME COACH</t>
  </si>
  <si>
    <t>VISITOR COACH</t>
  </si>
  <si>
    <t>DAY</t>
  </si>
  <si>
    <t>GAME #</t>
  </si>
  <si>
    <t>E-mail Address</t>
  </si>
  <si>
    <t>WCSC</t>
  </si>
  <si>
    <t>Rainout Numbers</t>
  </si>
  <si>
    <t>WCSC - 777-1325</t>
  </si>
  <si>
    <t>Loveland - www.lovelandsoccer.org</t>
  </si>
  <si>
    <t>B</t>
  </si>
  <si>
    <t>Girls Wings</t>
  </si>
  <si>
    <t>Kings - 333-5690</t>
  </si>
  <si>
    <t>A</t>
  </si>
  <si>
    <t>bye</t>
  </si>
  <si>
    <t>E-mail address</t>
  </si>
  <si>
    <t>LYSA - www.lovelandsoccer.org</t>
  </si>
  <si>
    <t>Boys Wings</t>
  </si>
  <si>
    <t>Tue</t>
  </si>
  <si>
    <t>Mon</t>
  </si>
  <si>
    <t>C</t>
  </si>
  <si>
    <t>LSO</t>
  </si>
  <si>
    <t>Game #</t>
  </si>
  <si>
    <t>LSO - 684-4944 or www.lakotasports.org</t>
  </si>
  <si>
    <t>LYSA</t>
  </si>
  <si>
    <t>KINGS</t>
  </si>
  <si>
    <t>LM</t>
  </si>
  <si>
    <t>Baker</t>
  </si>
  <si>
    <t>513-683-1074</t>
  </si>
  <si>
    <t>tballinger4@cinci.rr.com</t>
  </si>
  <si>
    <t>Tony</t>
  </si>
  <si>
    <t>Bamberger</t>
  </si>
  <si>
    <t>513-476-5915</t>
  </si>
  <si>
    <t>tbam1118@gmail.com</t>
  </si>
  <si>
    <t>David</t>
  </si>
  <si>
    <t>Dickerson</t>
  </si>
  <si>
    <t>513-828-2433</t>
  </si>
  <si>
    <t>dickerson.dml@gmail.com</t>
  </si>
  <si>
    <t>Doug</t>
  </si>
  <si>
    <t>Herkes</t>
  </si>
  <si>
    <t>513-774-9986</t>
  </si>
  <si>
    <t>dherkes@gmail.com</t>
  </si>
  <si>
    <t>Jacquelyn</t>
  </si>
  <si>
    <t>Klein</t>
  </si>
  <si>
    <t>513-430-5999</t>
  </si>
  <si>
    <t>jacque.775@gmail.com</t>
  </si>
  <si>
    <t>Jeremy</t>
  </si>
  <si>
    <t>Wagner</t>
  </si>
  <si>
    <t>219-688-6404</t>
  </si>
  <si>
    <t>jeremy.wagner@kpcog.org</t>
  </si>
  <si>
    <t>Ruschman</t>
  </si>
  <si>
    <t>513-683-7608</t>
  </si>
  <si>
    <t>doug.ruschman@gmail.com</t>
  </si>
  <si>
    <t>Tracy</t>
  </si>
  <si>
    <t>Cottell</t>
  </si>
  <si>
    <t xml:space="preserve">Cottell </t>
  </si>
  <si>
    <t>Landen</t>
  </si>
  <si>
    <t>Tim</t>
  </si>
  <si>
    <t>Russell</t>
  </si>
  <si>
    <t>513-777-3001</t>
  </si>
  <si>
    <t>Red</t>
  </si>
  <si>
    <t>trussell777@fuse.net</t>
  </si>
  <si>
    <t>Orange</t>
  </si>
  <si>
    <t>Hopewell</t>
  </si>
  <si>
    <t>Do</t>
  </si>
  <si>
    <t>Royal</t>
  </si>
  <si>
    <t>Lime</t>
  </si>
  <si>
    <t>Michael</t>
  </si>
  <si>
    <t>Kelly</t>
  </si>
  <si>
    <t>Rusty</t>
  </si>
  <si>
    <t>Herzog</t>
  </si>
  <si>
    <t>513-759-0580</t>
  </si>
  <si>
    <t>Black/Lime</t>
  </si>
  <si>
    <t>mrputter1@yahoo.com</t>
  </si>
  <si>
    <t>Mary</t>
  </si>
  <si>
    <t>Richardson</t>
  </si>
  <si>
    <t>513-777-1565</t>
  </si>
  <si>
    <t>Burgundy</t>
  </si>
  <si>
    <t>Drichardson2@cinci.rr.com</t>
  </si>
  <si>
    <t>Shaun</t>
  </si>
  <si>
    <t>Pitzer</t>
  </si>
  <si>
    <t>513-515-6895</t>
  </si>
  <si>
    <t>shaunpitzer@yahoo.com</t>
  </si>
  <si>
    <t>Tamara</t>
  </si>
  <si>
    <t>954-464-5259</t>
  </si>
  <si>
    <t>Sixgators@gmail.com</t>
  </si>
  <si>
    <t>Widenhouse</t>
  </si>
  <si>
    <t>Veterans</t>
  </si>
  <si>
    <t>W1</t>
  </si>
  <si>
    <t>Paige</t>
  </si>
  <si>
    <t>513-535-0297</t>
  </si>
  <si>
    <t>paigemiller0810@yahoo.com</t>
  </si>
  <si>
    <t>Miller</t>
  </si>
  <si>
    <t>Joe</t>
  </si>
  <si>
    <t>513-404-1090</t>
  </si>
  <si>
    <t>Navy</t>
  </si>
  <si>
    <t>jmccullough@wgmlpa.com</t>
  </si>
  <si>
    <t>McCullough</t>
  </si>
  <si>
    <t>Julie</t>
  </si>
  <si>
    <t>513-324-3332</t>
  </si>
  <si>
    <t>jwthefirst@yahoo.com</t>
  </si>
  <si>
    <t>Chad</t>
  </si>
  <si>
    <t>513-899-3457</t>
  </si>
  <si>
    <t>cwilliams@cshco.com</t>
  </si>
  <si>
    <t>Williams</t>
  </si>
  <si>
    <t>Chris</t>
  </si>
  <si>
    <t>954-224-6531</t>
  </si>
  <si>
    <t>Mike</t>
  </si>
  <si>
    <t>Strotman</t>
  </si>
  <si>
    <t>strotman15@gmail.com</t>
  </si>
  <si>
    <t>Dan</t>
  </si>
  <si>
    <t>Ransick</t>
  </si>
  <si>
    <t>513-307-2077</t>
  </si>
  <si>
    <t>dransick1@gmail.com</t>
  </si>
  <si>
    <t>Walter J. Long</t>
  </si>
  <si>
    <t xml:space="preserve">Kevin </t>
  </si>
  <si>
    <t>Grayson</t>
  </si>
  <si>
    <t>513-642-3684</t>
  </si>
  <si>
    <t>kcgray00@cinci.rr.com</t>
  </si>
  <si>
    <t>Greg</t>
  </si>
  <si>
    <t>Coons</t>
  </si>
  <si>
    <t>513-847-1877</t>
  </si>
  <si>
    <t>coonsgm@gmail.com</t>
  </si>
  <si>
    <t>Matt</t>
  </si>
  <si>
    <t xml:space="preserve"> Clippinger</t>
  </si>
  <si>
    <t>513-779-2930</t>
  </si>
  <si>
    <t>mattclippinger@yahoo.com</t>
  </si>
  <si>
    <t>Jim</t>
  </si>
  <si>
    <t>Brown</t>
  </si>
  <si>
    <t>513-779-1917</t>
  </si>
  <si>
    <t>jbfrbrown@juno.com</t>
  </si>
  <si>
    <t>513-777-6926</t>
  </si>
  <si>
    <t>brown.matt6528@gmail.com</t>
  </si>
  <si>
    <t>Jan</t>
  </si>
  <si>
    <t>Hogan</t>
  </si>
  <si>
    <t>513-779-7093</t>
  </si>
  <si>
    <t>lakergirljan@gmail.com</t>
  </si>
  <si>
    <t>McGuire</t>
  </si>
  <si>
    <t>513-755-8258</t>
  </si>
  <si>
    <t>bmcguire1@fuse.net</t>
  </si>
  <si>
    <t>Ben</t>
  </si>
  <si>
    <t>Burzynski</t>
  </si>
  <si>
    <t>583-1283</t>
  </si>
  <si>
    <t>abbenbur@yahoo.com</t>
  </si>
  <si>
    <t>Bruce</t>
  </si>
  <si>
    <t>Jones</t>
  </si>
  <si>
    <t>239-1284</t>
  </si>
  <si>
    <t>Maroon</t>
  </si>
  <si>
    <t>brucejones907@gmail.com</t>
  </si>
  <si>
    <t>Sauer</t>
  </si>
  <si>
    <t>774-8221</t>
  </si>
  <si>
    <t>Neon Blue</t>
  </si>
  <si>
    <t>sauer@cinci.rr.com</t>
  </si>
  <si>
    <t>Riverview</t>
  </si>
  <si>
    <t>Phillips</t>
  </si>
  <si>
    <t>D</t>
  </si>
  <si>
    <t>Don</t>
  </si>
  <si>
    <t>Beckel</t>
  </si>
  <si>
    <t>304-531-6324</t>
  </si>
  <si>
    <t>dondlb@yahoo.com</t>
  </si>
  <si>
    <t>Jason</t>
  </si>
  <si>
    <t>Lamb</t>
  </si>
  <si>
    <t>919-3531</t>
  </si>
  <si>
    <t xml:space="preserve">specialist234@gmail.com </t>
  </si>
  <si>
    <t>Scott</t>
  </si>
  <si>
    <t>Christian</t>
  </si>
  <si>
    <t>239-8263</t>
  </si>
  <si>
    <t>Columbia</t>
  </si>
  <si>
    <t>scottchristian14@gmail.com</t>
  </si>
  <si>
    <t>Keith</t>
  </si>
  <si>
    <t>Koehne</t>
  </si>
  <si>
    <t>706-6104</t>
  </si>
  <si>
    <t>Cobalt</t>
  </si>
  <si>
    <t>kkoehne7@gmail.com</t>
  </si>
  <si>
    <t>Brandi</t>
  </si>
  <si>
    <t>Aliaga</t>
  </si>
  <si>
    <t>545-1160</t>
  </si>
  <si>
    <t>Hot Pink</t>
  </si>
  <si>
    <t>brandialiaga@yahoo.com</t>
  </si>
  <si>
    <t>Timman</t>
  </si>
  <si>
    <t>335-2804</t>
  </si>
  <si>
    <t>chris@hyperdrivei.com</t>
  </si>
  <si>
    <t>Bob</t>
  </si>
  <si>
    <t>Votapek</t>
  </si>
  <si>
    <t>967-3032</t>
  </si>
  <si>
    <t>votapek31@yahoo.com</t>
  </si>
  <si>
    <t>Carlson</t>
  </si>
  <si>
    <t>509-5033</t>
  </si>
  <si>
    <t>Purple</t>
  </si>
  <si>
    <t>crcarlson8@gmail.com</t>
  </si>
  <si>
    <t>Boyko</t>
  </si>
  <si>
    <t>677-2881</t>
  </si>
  <si>
    <t>Lime Green</t>
  </si>
  <si>
    <t>mboyko@feg.com</t>
  </si>
  <si>
    <t>513-702-4965</t>
  </si>
  <si>
    <t>Gold</t>
  </si>
  <si>
    <t>Forest</t>
  </si>
  <si>
    <t xml:space="preserve">Lime  </t>
  </si>
  <si>
    <t>Raspberry</t>
  </si>
  <si>
    <t>Mick</t>
  </si>
  <si>
    <t>Stumpfl</t>
  </si>
  <si>
    <t>513-607-4562</t>
  </si>
  <si>
    <t>mike_stumpfl@cinfin.com</t>
  </si>
  <si>
    <t>Mark</t>
  </si>
  <si>
    <t>Brockman</t>
  </si>
  <si>
    <t>513-335-3407</t>
  </si>
  <si>
    <t>mrbrockman1994@gmail.com</t>
  </si>
  <si>
    <t>513-295-4517</t>
  </si>
  <si>
    <t>michaelcdo@gmail.com</t>
  </si>
  <si>
    <t>Dana</t>
  </si>
  <si>
    <t>Pohlman</t>
  </si>
  <si>
    <t>513-777-1404</t>
  </si>
  <si>
    <t>danap@mikealbert.com</t>
  </si>
  <si>
    <t>Brian</t>
  </si>
  <si>
    <t>Devilbiss</t>
  </si>
  <si>
    <t>513-898-4078</t>
  </si>
  <si>
    <t>Tom</t>
  </si>
  <si>
    <t>Ujvagi</t>
  </si>
  <si>
    <t>513-759-4978</t>
  </si>
  <si>
    <t>ujvagi@yahoo.com</t>
  </si>
  <si>
    <t>briandevilbiss@fuse.net</t>
  </si>
  <si>
    <t>Yellow</t>
  </si>
  <si>
    <t>Silver</t>
  </si>
  <si>
    <t>Little Miami  - 513-663-5583</t>
  </si>
  <si>
    <t>FINAL 8/11/2014</t>
  </si>
  <si>
    <t>BWA-1</t>
  </si>
  <si>
    <t>BWA-2</t>
  </si>
  <si>
    <t>BWA-3</t>
  </si>
  <si>
    <t>BWA-4</t>
  </si>
  <si>
    <t>BWA-5</t>
  </si>
  <si>
    <t>BWA-6</t>
  </si>
  <si>
    <t>BWA-7</t>
  </si>
  <si>
    <t>BWA-8</t>
  </si>
  <si>
    <t>BWA-9</t>
  </si>
  <si>
    <t>BWA-10</t>
  </si>
  <si>
    <t>BWA-11</t>
  </si>
  <si>
    <t>BWA-12</t>
  </si>
  <si>
    <t>BWA-13</t>
  </si>
  <si>
    <t>BWA-14</t>
  </si>
  <si>
    <t>BWA-15</t>
  </si>
  <si>
    <t>BWA-16</t>
  </si>
  <si>
    <t>BWA-17</t>
  </si>
  <si>
    <t>BWA-18</t>
  </si>
  <si>
    <t>BWA-19</t>
  </si>
  <si>
    <t>BWA-20</t>
  </si>
  <si>
    <t>BWA-21</t>
  </si>
  <si>
    <t>BWA-22</t>
  </si>
  <si>
    <t>BWA-23</t>
  </si>
  <si>
    <t>BWA-24</t>
  </si>
  <si>
    <t>BWA-25</t>
  </si>
  <si>
    <t>BWA-26</t>
  </si>
  <si>
    <t>BWA-27</t>
  </si>
  <si>
    <t>BWA-28</t>
  </si>
  <si>
    <t>BWA-29</t>
  </si>
  <si>
    <t>BWA-30</t>
  </si>
  <si>
    <t>BWA-31</t>
  </si>
  <si>
    <t>BWA-32</t>
  </si>
  <si>
    <t>BWA-33</t>
  </si>
  <si>
    <t>BWA-34</t>
  </si>
  <si>
    <t>BWA-35</t>
  </si>
  <si>
    <t>BWA-36</t>
  </si>
  <si>
    <t>BWA-37</t>
  </si>
  <si>
    <t>BWA-38</t>
  </si>
  <si>
    <t>BWA-39</t>
  </si>
  <si>
    <t>BWA-40</t>
  </si>
  <si>
    <t>BWA-41</t>
  </si>
  <si>
    <t>BWA-42</t>
  </si>
  <si>
    <t>BWA-43</t>
  </si>
  <si>
    <t>BWA-44</t>
  </si>
  <si>
    <t>BWA-45</t>
  </si>
  <si>
    <t>BWB-1</t>
  </si>
  <si>
    <t>BWB-2</t>
  </si>
  <si>
    <t>BWB-3</t>
  </si>
  <si>
    <t>BWB-4</t>
  </si>
  <si>
    <t>BWB-5</t>
  </si>
  <si>
    <t>BWB-6</t>
  </si>
  <si>
    <t>BWB-7</t>
  </si>
  <si>
    <t>BWB-8</t>
  </si>
  <si>
    <t>BWB-9</t>
  </si>
  <si>
    <t>BWB-10</t>
  </si>
  <si>
    <t>BWB-11</t>
  </si>
  <si>
    <t>BWB-12</t>
  </si>
  <si>
    <t>BWB-13</t>
  </si>
  <si>
    <t>BWB-14</t>
  </si>
  <si>
    <t>BWB-15</t>
  </si>
  <si>
    <t>BWB-16</t>
  </si>
  <si>
    <t>BWB-17</t>
  </si>
  <si>
    <t>BWB-18</t>
  </si>
  <si>
    <t>BWB-19</t>
  </si>
  <si>
    <t>BWB-20</t>
  </si>
  <si>
    <t>BWB-21</t>
  </si>
  <si>
    <t>BWB-22</t>
  </si>
  <si>
    <t>BWB-23</t>
  </si>
  <si>
    <t>BWB-24</t>
  </si>
  <si>
    <t>BWB-25</t>
  </si>
  <si>
    <t>BWB-26</t>
  </si>
  <si>
    <t>BWB-27</t>
  </si>
  <si>
    <t>BWB-28</t>
  </si>
  <si>
    <t>BWB-29</t>
  </si>
  <si>
    <t>BWB-30</t>
  </si>
  <si>
    <t>BWB-31</t>
  </si>
  <si>
    <t>BWB-32</t>
  </si>
  <si>
    <t>BWB-33</t>
  </si>
  <si>
    <t>BWB-34</t>
  </si>
  <si>
    <t>BWB-35</t>
  </si>
  <si>
    <t>BWB-36</t>
  </si>
  <si>
    <t>BWB-37</t>
  </si>
  <si>
    <t>BWB-38</t>
  </si>
  <si>
    <t>BWB-39</t>
  </si>
  <si>
    <t>BWB-40</t>
  </si>
  <si>
    <t>BWC-1</t>
  </si>
  <si>
    <t>BWC-2</t>
  </si>
  <si>
    <t>BWC-3</t>
  </si>
  <si>
    <t>BWC-4</t>
  </si>
  <si>
    <t>BWC-5</t>
  </si>
  <si>
    <t>BWC-6</t>
  </si>
  <si>
    <t>BWC-7</t>
  </si>
  <si>
    <t>BWC-8</t>
  </si>
  <si>
    <t>BWC-9</t>
  </si>
  <si>
    <t>BWC-10</t>
  </si>
  <si>
    <t>BWC-11</t>
  </si>
  <si>
    <t>BWC-12</t>
  </si>
  <si>
    <t>BWC-13</t>
  </si>
  <si>
    <t>BWC-14</t>
  </si>
  <si>
    <t>BWC-15</t>
  </si>
  <si>
    <t>BWC-16</t>
  </si>
  <si>
    <t>BWC-17</t>
  </si>
  <si>
    <t>BWC-18</t>
  </si>
  <si>
    <t>BWC-19</t>
  </si>
  <si>
    <t>BWC-20</t>
  </si>
  <si>
    <t>BWC-21</t>
  </si>
  <si>
    <t>BWC-22</t>
  </si>
  <si>
    <t>BWC-23</t>
  </si>
  <si>
    <t>BWC-24</t>
  </si>
  <si>
    <t>BWC-25</t>
  </si>
  <si>
    <t>BWC-26</t>
  </si>
  <si>
    <t>BWC-27</t>
  </si>
  <si>
    <t>BWC-28</t>
  </si>
  <si>
    <t>BWC-29</t>
  </si>
  <si>
    <t>BWC-30</t>
  </si>
  <si>
    <t>BWC-31</t>
  </si>
  <si>
    <t>BWC-32</t>
  </si>
  <si>
    <t>BWC-33</t>
  </si>
  <si>
    <t>BWC-34</t>
  </si>
  <si>
    <t>BWC-35</t>
  </si>
  <si>
    <t>BWC-36</t>
  </si>
  <si>
    <t>BWC-37</t>
  </si>
  <si>
    <t>BWC-38</t>
  </si>
  <si>
    <t>BWC-39</t>
  </si>
  <si>
    <t>BWC-40</t>
  </si>
  <si>
    <t>GWA-1</t>
  </si>
  <si>
    <t>GWA-2</t>
  </si>
  <si>
    <t>GWA-3</t>
  </si>
  <si>
    <t>GWA-4</t>
  </si>
  <si>
    <t>GWA-5</t>
  </si>
  <si>
    <t>GWA-6</t>
  </si>
  <si>
    <t>GWA-7</t>
  </si>
  <si>
    <t>GWA-8</t>
  </si>
  <si>
    <t>GWA-9</t>
  </si>
  <si>
    <t>GWA-10</t>
  </si>
  <si>
    <t>GWA-11</t>
  </si>
  <si>
    <t>GWA-12</t>
  </si>
  <si>
    <t>GWA-13</t>
  </si>
  <si>
    <t>GWA-14</t>
  </si>
  <si>
    <t>GWA-15</t>
  </si>
  <si>
    <t>GWA-16</t>
  </si>
  <si>
    <t>GWA-17</t>
  </si>
  <si>
    <t>GWA-18</t>
  </si>
  <si>
    <t>GWA-19</t>
  </si>
  <si>
    <t>GWA-20</t>
  </si>
  <si>
    <t>GWA-21</t>
  </si>
  <si>
    <t>GWA-22</t>
  </si>
  <si>
    <t>GWA-23</t>
  </si>
  <si>
    <t>GWA-24</t>
  </si>
  <si>
    <t>GWA-25</t>
  </si>
  <si>
    <t>GWA-26</t>
  </si>
  <si>
    <t>GWA-27</t>
  </si>
  <si>
    <t>GWA-28</t>
  </si>
  <si>
    <t>GWA-29</t>
  </si>
  <si>
    <t>GWA-30</t>
  </si>
  <si>
    <t>GWA-31</t>
  </si>
  <si>
    <t>GWA-32</t>
  </si>
  <si>
    <t>GWA-33</t>
  </si>
  <si>
    <t>GWA-34</t>
  </si>
  <si>
    <t>GWA-35</t>
  </si>
  <si>
    <t>GWA-36</t>
  </si>
  <si>
    <t>GWA-37</t>
  </si>
  <si>
    <t>GWA-38</t>
  </si>
  <si>
    <t>GWA-39</t>
  </si>
  <si>
    <t>GWA-40</t>
  </si>
  <si>
    <t>GWA-41</t>
  </si>
  <si>
    <t>GWA-42</t>
  </si>
  <si>
    <t>GWA-43</t>
  </si>
  <si>
    <t>GWA-44</t>
  </si>
  <si>
    <t>GWA-45</t>
  </si>
  <si>
    <t>GWA-46</t>
  </si>
  <si>
    <t>GWA-47</t>
  </si>
  <si>
    <t>GWA-48</t>
  </si>
  <si>
    <t>GWA-49</t>
  </si>
  <si>
    <t>GWA-50</t>
  </si>
  <si>
    <t>GWB-1</t>
  </si>
  <si>
    <t>GWB-2</t>
  </si>
  <si>
    <t>GWB-3</t>
  </si>
  <si>
    <t>GWB-4</t>
  </si>
  <si>
    <t>GWB-5</t>
  </si>
  <si>
    <t>GWB-6</t>
  </si>
  <si>
    <t>GWB-7</t>
  </si>
  <si>
    <t>GWB-8</t>
  </si>
  <si>
    <t>GWB-9</t>
  </si>
  <si>
    <t>GWB-10</t>
  </si>
  <si>
    <t>GWB-11</t>
  </si>
  <si>
    <t>GWB-12</t>
  </si>
  <si>
    <t>GWB-13</t>
  </si>
  <si>
    <t>GWB-14</t>
  </si>
  <si>
    <t>GWB-15</t>
  </si>
  <si>
    <t>GWB-16</t>
  </si>
  <si>
    <t>GWB-17</t>
  </si>
  <si>
    <t>GWB-18</t>
  </si>
  <si>
    <t>GWB-19</t>
  </si>
  <si>
    <t>GWB-20</t>
  </si>
  <si>
    <t>GWB-21</t>
  </si>
  <si>
    <t>GWB-22</t>
  </si>
  <si>
    <t>GWB-23</t>
  </si>
  <si>
    <t>GWB-24</t>
  </si>
  <si>
    <t>GWB-25</t>
  </si>
  <si>
    <t>GWB-26</t>
  </si>
  <si>
    <t>GWB-27</t>
  </si>
  <si>
    <t>GWB-28</t>
  </si>
  <si>
    <t>GWB-29</t>
  </si>
  <si>
    <t>GWB-30</t>
  </si>
  <si>
    <t>GWB-31</t>
  </si>
  <si>
    <t>GWB-32</t>
  </si>
  <si>
    <t>GWB-33</t>
  </si>
  <si>
    <t>GWB-34</t>
  </si>
  <si>
    <t>GWB-35</t>
  </si>
  <si>
    <t>GWB-36</t>
  </si>
  <si>
    <t>GWB-37</t>
  </si>
  <si>
    <t>GWB-38</t>
  </si>
  <si>
    <t>GWB-39</t>
  </si>
  <si>
    <t>GWB-40</t>
  </si>
  <si>
    <t>GWB-41</t>
  </si>
  <si>
    <t>GWB-42</t>
  </si>
  <si>
    <t>GWB-43</t>
  </si>
  <si>
    <t>GWB-44</t>
  </si>
  <si>
    <t>GWB-45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</si>
</sst>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u/>
      <sz val="11"/>
      <color indexed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Times New Roman"/>
      <family val="1"/>
    </font>
    <font>
      <u/>
      <sz val="10"/>
      <color theme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  <charset val="1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" fillId="0" borderId="0"/>
    <xf numFmtId="0" fontId="11" fillId="0" borderId="0"/>
    <xf numFmtId="0" fontId="17" fillId="0" borderId="0" applyNumberFormat="0" applyFill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" fillId="0" borderId="0"/>
    <xf numFmtId="0" fontId="3" fillId="0" borderId="0"/>
    <xf numFmtId="0" fontId="10" fillId="0" borderId="0"/>
    <xf numFmtId="0" fontId="20" fillId="0" borderId="0" applyNumberFormat="0" applyFill="0" applyBorder="0" applyAlignment="0" applyProtection="0"/>
    <xf numFmtId="0" fontId="25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8">
    <xf numFmtId="0" fontId="0" fillId="0" borderId="0" xfId="0"/>
    <xf numFmtId="0" fontId="6" fillId="0" borderId="0" xfId="0" applyFont="1"/>
    <xf numFmtId="0" fontId="7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1" applyFont="1" applyAlignment="1" applyProtection="1">
      <alignment horizontal="left"/>
    </xf>
    <xf numFmtId="0" fontId="0" fillId="0" borderId="0" xfId="0" applyFill="1"/>
    <xf numFmtId="0" fontId="9" fillId="0" borderId="0" xfId="0" applyFont="1" applyFill="1" applyAlignment="1">
      <alignment horizontal="left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8" fillId="0" borderId="0" xfId="4" applyFont="1" applyFill="1" applyBorder="1" applyAlignment="1" applyProtection="1">
      <alignment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6" fontId="13" fillId="0" borderId="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6" fontId="6" fillId="0" borderId="0" xfId="7" applyNumberFormat="1" applyFont="1" applyBorder="1" applyAlignment="1">
      <alignment horizontal="center"/>
    </xf>
    <xf numFmtId="16" fontId="6" fillId="0" borderId="1" xfId="7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" fontId="6" fillId="0" borderId="0" xfId="0" applyNumberFormat="1" applyFont="1" applyAlignment="1">
      <alignment horizontal="center"/>
    </xf>
    <xf numFmtId="18" fontId="6" fillId="0" borderId="0" xfId="0" applyNumberFormat="1" applyFont="1" applyBorder="1" applyAlignment="1">
      <alignment horizontal="center"/>
    </xf>
    <xf numFmtId="18" fontId="6" fillId="0" borderId="1" xfId="0" applyNumberFormat="1" applyFont="1" applyBorder="1" applyAlignment="1">
      <alignment horizontal="center"/>
    </xf>
    <xf numFmtId="18" fontId="6" fillId="3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16" fontId="6" fillId="0" borderId="0" xfId="7" applyNumberFormat="1" applyFont="1" applyBorder="1" applyAlignment="1">
      <alignment horizontal="center"/>
    </xf>
    <xf numFmtId="0" fontId="6" fillId="0" borderId="0" xfId="7" applyFont="1" applyAlignment="1">
      <alignment horizontal="center"/>
    </xf>
    <xf numFmtId="0" fontId="6" fillId="0" borderId="0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16" fontId="6" fillId="0" borderId="0" xfId="7" applyNumberFormat="1" applyFont="1" applyAlignment="1">
      <alignment horizontal="center"/>
    </xf>
    <xf numFmtId="18" fontId="6" fillId="0" borderId="0" xfId="7" applyNumberFormat="1" applyFont="1" applyAlignment="1">
      <alignment horizontal="center"/>
    </xf>
    <xf numFmtId="18" fontId="6" fillId="0" borderId="1" xfId="7" applyNumberFormat="1" applyFont="1" applyBorder="1" applyAlignment="1">
      <alignment horizontal="center"/>
    </xf>
    <xf numFmtId="0" fontId="21" fillId="0" borderId="0" xfId="0" applyFont="1"/>
    <xf numFmtId="0" fontId="22" fillId="0" borderId="0" xfId="7" applyFont="1"/>
    <xf numFmtId="0" fontId="7" fillId="0" borderId="0" xfId="7" applyFont="1"/>
    <xf numFmtId="14" fontId="6" fillId="0" borderId="0" xfId="7" applyNumberFormat="1" applyFont="1" applyAlignment="1">
      <alignment horizontal="center"/>
    </xf>
    <xf numFmtId="0" fontId="8" fillId="0" borderId="0" xfId="7"/>
    <xf numFmtId="0" fontId="6" fillId="0" borderId="0" xfId="7" applyFont="1"/>
    <xf numFmtId="0" fontId="6" fillId="0" borderId="0" xfId="7" applyFont="1" applyBorder="1"/>
    <xf numFmtId="0" fontId="6" fillId="0" borderId="1" xfId="7" applyFont="1" applyBorder="1"/>
    <xf numFmtId="0" fontId="7" fillId="0" borderId="2" xfId="7" applyFont="1" applyBorder="1"/>
    <xf numFmtId="0" fontId="7" fillId="0" borderId="2" xfId="7" applyFont="1" applyBorder="1" applyAlignment="1">
      <alignment horizontal="center"/>
    </xf>
    <xf numFmtId="0" fontId="8" fillId="0" borderId="0" xfId="7" applyFont="1"/>
    <xf numFmtId="0" fontId="9" fillId="0" borderId="0" xfId="7" applyFont="1" applyFill="1" applyAlignment="1">
      <alignment horizontal="left"/>
    </xf>
    <xf numFmtId="0" fontId="7" fillId="0" borderId="0" xfId="7" applyFont="1" applyAlignment="1">
      <alignment horizontal="left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right"/>
    </xf>
    <xf numFmtId="0" fontId="0" fillId="0" borderId="0" xfId="0" applyBorder="1"/>
    <xf numFmtId="16" fontId="6" fillId="0" borderId="1" xfId="0" applyNumberFormat="1" applyFont="1" applyFill="1" applyBorder="1" applyAlignment="1">
      <alignment horizontal="center"/>
    </xf>
    <xf numFmtId="0" fontId="6" fillId="0" borderId="0" xfId="7" applyFont="1" applyAlignment="1">
      <alignment horizontal="center"/>
    </xf>
    <xf numFmtId="18" fontId="6" fillId="0" borderId="0" xfId="7" applyNumberFormat="1" applyFont="1" applyBorder="1" applyAlignment="1">
      <alignment horizontal="center"/>
    </xf>
    <xf numFmtId="18" fontId="6" fillId="0" borderId="1" xfId="0" applyNumberFormat="1" applyFont="1" applyFill="1" applyBorder="1" applyAlignment="1">
      <alignment horizontal="center"/>
    </xf>
    <xf numFmtId="0" fontId="6" fillId="0" borderId="0" xfId="7" applyFont="1" applyBorder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0" xfId="7" applyFont="1" applyBorder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0" xfId="7" applyFont="1" applyBorder="1" applyAlignment="1">
      <alignment horizontal="center"/>
    </xf>
    <xf numFmtId="18" fontId="6" fillId="0" borderId="0" xfId="7" applyNumberFormat="1" applyFont="1" applyAlignment="1">
      <alignment horizontal="center"/>
    </xf>
    <xf numFmtId="18" fontId="6" fillId="0" borderId="1" xfId="7" applyNumberFormat="1" applyFont="1" applyFill="1" applyBorder="1" applyAlignment="1">
      <alignment horizontal="center"/>
    </xf>
    <xf numFmtId="0" fontId="6" fillId="0" borderId="0" xfId="7" applyFont="1" applyBorder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0" xfId="7" applyFont="1" applyBorder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0" xfId="7" applyFont="1" applyAlignment="1">
      <alignment horizontal="center"/>
    </xf>
    <xf numFmtId="0" fontId="6" fillId="0" borderId="0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18" fontId="6" fillId="0" borderId="0" xfId="7" applyNumberFormat="1" applyFont="1" applyAlignment="1">
      <alignment horizontal="center"/>
    </xf>
    <xf numFmtId="18" fontId="6" fillId="0" borderId="0" xfId="7" applyNumberFormat="1" applyFont="1" applyBorder="1" applyAlignment="1">
      <alignment horizontal="center"/>
    </xf>
    <xf numFmtId="0" fontId="6" fillId="0" borderId="0" xfId="7" applyFont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0" xfId="7" applyFont="1" applyBorder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0" xfId="7" applyFont="1" applyBorder="1" applyAlignment="1">
      <alignment horizontal="center"/>
    </xf>
    <xf numFmtId="18" fontId="6" fillId="0" borderId="0" xfId="7" applyNumberFormat="1" applyFont="1" applyBorder="1" applyAlignment="1">
      <alignment horizontal="center"/>
    </xf>
    <xf numFmtId="0" fontId="6" fillId="0" borderId="0" xfId="7" applyFont="1" applyBorder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1" xfId="7" applyFont="1" applyBorder="1" applyAlignment="1">
      <alignment horizontal="center"/>
    </xf>
    <xf numFmtId="18" fontId="6" fillId="0" borderId="1" xfId="7" applyNumberFormat="1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18" fontId="6" fillId="0" borderId="1" xfId="7" applyNumberFormat="1" applyFont="1" applyBorder="1" applyAlignment="1">
      <alignment horizontal="center"/>
    </xf>
    <xf numFmtId="0" fontId="6" fillId="0" borderId="0" xfId="7" applyFont="1" applyAlignment="1">
      <alignment horizontal="center"/>
    </xf>
    <xf numFmtId="0" fontId="6" fillId="0" borderId="1" xfId="7" applyFont="1" applyBorder="1" applyAlignment="1">
      <alignment horizontal="center"/>
    </xf>
    <xf numFmtId="18" fontId="6" fillId="0" borderId="0" xfId="7" applyNumberFormat="1" applyFont="1" applyAlignment="1">
      <alignment horizontal="center"/>
    </xf>
    <xf numFmtId="18" fontId="6" fillId="0" borderId="1" xfId="7" applyNumberFormat="1" applyFont="1" applyBorder="1" applyAlignment="1">
      <alignment horizontal="center"/>
    </xf>
    <xf numFmtId="0" fontId="6" fillId="0" borderId="0" xfId="7" applyFont="1" applyAlignment="1">
      <alignment horizontal="center"/>
    </xf>
    <xf numFmtId="0" fontId="6" fillId="0" borderId="0" xfId="7" applyFont="1" applyBorder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0" xfId="7" applyFont="1" applyAlignment="1">
      <alignment horizontal="center"/>
    </xf>
    <xf numFmtId="18" fontId="6" fillId="0" borderId="0" xfId="7" applyNumberFormat="1" applyFont="1" applyBorder="1" applyAlignment="1">
      <alignment horizontal="center"/>
    </xf>
    <xf numFmtId="0" fontId="6" fillId="0" borderId="0" xfId="7" applyFont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0" xfId="7" applyFont="1" applyAlignment="1">
      <alignment horizontal="center"/>
    </xf>
    <xf numFmtId="18" fontId="6" fillId="3" borderId="0" xfId="7" applyNumberFormat="1" applyFont="1" applyFill="1" applyAlignment="1">
      <alignment horizontal="center"/>
    </xf>
    <xf numFmtId="0" fontId="6" fillId="0" borderId="0" xfId="7" applyFont="1" applyAlignment="1">
      <alignment horizontal="center"/>
    </xf>
    <xf numFmtId="18" fontId="6" fillId="0" borderId="0" xfId="7" applyNumberFormat="1" applyFont="1" applyBorder="1" applyAlignment="1">
      <alignment horizontal="center"/>
    </xf>
    <xf numFmtId="0" fontId="24" fillId="0" borderId="0" xfId="7" applyFont="1"/>
    <xf numFmtId="0" fontId="6" fillId="0" borderId="0" xfId="7" applyFont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0" xfId="7" applyFont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0" xfId="7" applyFont="1" applyAlignment="1">
      <alignment horizontal="center"/>
    </xf>
    <xf numFmtId="18" fontId="6" fillId="0" borderId="0" xfId="7" applyNumberFormat="1" applyFont="1" applyBorder="1" applyAlignment="1">
      <alignment horizontal="center"/>
    </xf>
    <xf numFmtId="0" fontId="6" fillId="0" borderId="0" xfId="7" applyFont="1" applyAlignment="1">
      <alignment horizontal="center"/>
    </xf>
    <xf numFmtId="18" fontId="6" fillId="0" borderId="0" xfId="7" applyNumberFormat="1" applyFont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0" xfId="7" applyFont="1" applyAlignment="1">
      <alignment horizontal="center"/>
    </xf>
    <xf numFmtId="18" fontId="6" fillId="0" borderId="0" xfId="7" applyNumberFormat="1" applyFont="1" applyBorder="1" applyAlignment="1">
      <alignment horizontal="center"/>
    </xf>
    <xf numFmtId="0" fontId="6" fillId="0" borderId="0" xfId="7" applyFont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0" xfId="7" applyFont="1" applyAlignment="1">
      <alignment horizontal="center"/>
    </xf>
    <xf numFmtId="18" fontId="6" fillId="0" borderId="0" xfId="7" applyNumberFormat="1" applyFont="1" applyAlignment="1">
      <alignment horizontal="center"/>
    </xf>
    <xf numFmtId="0" fontId="6" fillId="0" borderId="0" xfId="7" applyFont="1" applyAlignment="1">
      <alignment horizontal="center"/>
    </xf>
    <xf numFmtId="18" fontId="6" fillId="0" borderId="0" xfId="7" applyNumberFormat="1" applyFont="1" applyAlignment="1">
      <alignment horizontal="center"/>
    </xf>
    <xf numFmtId="0" fontId="21" fillId="0" borderId="0" xfId="16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 vertical="center" wrapText="1"/>
    </xf>
    <xf numFmtId="16" fontId="6" fillId="0" borderId="0" xfId="7" applyNumberFormat="1" applyFont="1" applyFill="1" applyAlignment="1">
      <alignment horizontal="center"/>
    </xf>
    <xf numFmtId="0" fontId="6" fillId="0" borderId="0" xfId="7" applyFont="1" applyFill="1" applyBorder="1" applyAlignment="1">
      <alignment horizontal="center" vertical="center" wrapText="1"/>
    </xf>
    <xf numFmtId="16" fontId="13" fillId="0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wrapText="1"/>
    </xf>
    <xf numFmtId="0" fontId="6" fillId="0" borderId="0" xfId="7" applyFont="1" applyAlignment="1">
      <alignment horizontal="center"/>
    </xf>
    <xf numFmtId="0" fontId="6" fillId="0" borderId="0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18" fontId="6" fillId="0" borderId="0" xfId="7" applyNumberFormat="1" applyFont="1" applyAlignment="1">
      <alignment horizontal="center"/>
    </xf>
    <xf numFmtId="18" fontId="6" fillId="0" borderId="0" xfId="7" applyNumberFormat="1" applyFont="1" applyBorder="1" applyAlignment="1">
      <alignment horizontal="center"/>
    </xf>
    <xf numFmtId="18" fontId="6" fillId="0" borderId="1" xfId="7" applyNumberFormat="1" applyFont="1" applyBorder="1" applyAlignment="1">
      <alignment horizontal="center"/>
    </xf>
    <xf numFmtId="18" fontId="6" fillId="0" borderId="0" xfId="7" applyNumberFormat="1" applyFont="1" applyFill="1" applyAlignment="1">
      <alignment horizontal="center"/>
    </xf>
    <xf numFmtId="16" fontId="6" fillId="0" borderId="0" xfId="7" applyNumberFormat="1" applyFont="1" applyFill="1" applyBorder="1" applyAlignment="1">
      <alignment horizontal="center"/>
    </xf>
    <xf numFmtId="0" fontId="21" fillId="0" borderId="0" xfId="15" applyFont="1" applyAlignment="1">
      <alignment horizontal="center"/>
    </xf>
    <xf numFmtId="0" fontId="21" fillId="0" borderId="0" xfId="19" applyFont="1" applyAlignment="1">
      <alignment horizontal="center"/>
    </xf>
    <xf numFmtId="0" fontId="21" fillId="0" borderId="0" xfId="6" applyFont="1" applyBorder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6" fillId="0" borderId="0" xfId="7" applyFont="1" applyFill="1" applyAlignment="1">
      <alignment horizontal="center"/>
    </xf>
    <xf numFmtId="16" fontId="6" fillId="0" borderId="0" xfId="7" applyNumberFormat="1" applyFont="1" applyBorder="1" applyAlignment="1">
      <alignment horizontal="center"/>
    </xf>
    <xf numFmtId="18" fontId="6" fillId="3" borderId="1" xfId="7" applyNumberFormat="1" applyFont="1" applyFill="1" applyBorder="1" applyAlignment="1">
      <alignment horizontal="center"/>
    </xf>
    <xf numFmtId="18" fontId="6" fillId="0" borderId="0" xfId="7" applyNumberFormat="1" applyFont="1" applyFill="1" applyBorder="1" applyAlignment="1">
      <alignment horizontal="center"/>
    </xf>
    <xf numFmtId="0" fontId="21" fillId="0" borderId="0" xfId="7" applyFont="1" applyFill="1" applyBorder="1" applyAlignment="1">
      <alignment horizontal="center" wrapText="1"/>
    </xf>
    <xf numFmtId="0" fontId="21" fillId="0" borderId="0" xfId="7" applyFont="1" applyBorder="1" applyAlignment="1">
      <alignment horizontal="center"/>
    </xf>
    <xf numFmtId="0" fontId="6" fillId="0" borderId="0" xfId="7" applyFont="1" applyAlignment="1">
      <alignment horizontal="center"/>
    </xf>
    <xf numFmtId="0" fontId="6" fillId="0" borderId="0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18" fontId="6" fillId="0" borderId="0" xfId="7" applyNumberFormat="1" applyFont="1" applyAlignment="1">
      <alignment horizontal="center"/>
    </xf>
    <xf numFmtId="18" fontId="6" fillId="0" borderId="0" xfId="7" applyNumberFormat="1" applyFont="1" applyBorder="1" applyAlignment="1">
      <alignment horizontal="center"/>
    </xf>
    <xf numFmtId="18" fontId="6" fillId="0" borderId="1" xfId="7" applyNumberFormat="1" applyFont="1" applyBorder="1" applyAlignment="1">
      <alignment horizontal="center"/>
    </xf>
    <xf numFmtId="18" fontId="6" fillId="3" borderId="0" xfId="7" applyNumberFormat="1" applyFont="1" applyFill="1" applyAlignment="1">
      <alignment horizontal="center"/>
    </xf>
    <xf numFmtId="0" fontId="8" fillId="0" borderId="0" xfId="7"/>
    <xf numFmtId="0" fontId="21" fillId="0" borderId="0" xfId="7" applyFont="1" applyFill="1" applyBorder="1" applyAlignment="1">
      <alignment horizontal="center" vertical="center" wrapText="1"/>
    </xf>
    <xf numFmtId="18" fontId="24" fillId="0" borderId="0" xfId="7" applyNumberFormat="1" applyFont="1" applyBorder="1" applyAlignment="1">
      <alignment horizontal="center"/>
    </xf>
    <xf numFmtId="0" fontId="24" fillId="0" borderId="0" xfId="7" applyFont="1" applyAlignment="1">
      <alignment horizontal="center"/>
    </xf>
    <xf numFmtId="0" fontId="21" fillId="0" borderId="0" xfId="19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16" fontId="6" fillId="3" borderId="0" xfId="7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6" fillId="3" borderId="0" xfId="7" applyFont="1" applyFill="1" applyAlignment="1">
      <alignment horizontal="center"/>
    </xf>
    <xf numFmtId="0" fontId="23" fillId="3" borderId="0" xfId="7" applyFont="1" applyFill="1" applyAlignment="1">
      <alignment horizontal="left"/>
    </xf>
    <xf numFmtId="0" fontId="6" fillId="3" borderId="0" xfId="7" applyFont="1" applyFill="1" applyAlignment="1">
      <alignment horizontal="left"/>
    </xf>
    <xf numFmtId="0" fontId="0" fillId="3" borderId="0" xfId="0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16" fontId="6" fillId="3" borderId="1" xfId="7" applyNumberFormat="1" applyFont="1" applyFill="1" applyBorder="1" applyAlignment="1">
      <alignment horizontal="center"/>
    </xf>
    <xf numFmtId="0" fontId="6" fillId="3" borderId="1" xfId="7" applyFont="1" applyFill="1" applyBorder="1" applyAlignment="1">
      <alignment horizontal="center"/>
    </xf>
    <xf numFmtId="0" fontId="27" fillId="3" borderId="0" xfId="0" applyFont="1" applyFill="1"/>
    <xf numFmtId="0" fontId="8" fillId="3" borderId="0" xfId="0" applyFont="1" applyFill="1"/>
    <xf numFmtId="0" fontId="6" fillId="3" borderId="0" xfId="0" applyFont="1" applyFill="1"/>
    <xf numFmtId="16" fontId="6" fillId="3" borderId="0" xfId="0" applyNumberFormat="1" applyFont="1" applyFill="1" applyAlignment="1">
      <alignment horizontal="center"/>
    </xf>
    <xf numFmtId="0" fontId="8" fillId="0" borderId="0" xfId="7" applyFont="1" applyAlignment="1">
      <alignment horizontal="center"/>
    </xf>
    <xf numFmtId="0" fontId="6" fillId="3" borderId="0" xfId="7" applyFont="1" applyFill="1" applyBorder="1" applyAlignment="1">
      <alignment horizontal="center"/>
    </xf>
    <xf numFmtId="0" fontId="27" fillId="3" borderId="0" xfId="7" applyFont="1" applyFill="1"/>
    <xf numFmtId="0" fontId="8" fillId="3" borderId="0" xfId="7" applyFont="1" applyFill="1"/>
    <xf numFmtId="16" fontId="6" fillId="3" borderId="0" xfId="7" applyNumberFormat="1" applyFont="1" applyFill="1" applyAlignment="1">
      <alignment horizontal="center"/>
    </xf>
    <xf numFmtId="0" fontId="21" fillId="0" borderId="0" xfId="7" applyFont="1" applyBorder="1" applyAlignment="1">
      <alignment horizontal="left"/>
    </xf>
    <xf numFmtId="0" fontId="21" fillId="0" borderId="0" xfId="17" applyFont="1" applyFill="1" applyBorder="1" applyAlignment="1">
      <alignment horizontal="left" vertical="center" wrapText="1"/>
    </xf>
    <xf numFmtId="0" fontId="8" fillId="0" borderId="0" xfId="4" applyFont="1" applyFill="1" applyBorder="1" applyAlignment="1" applyProtection="1">
      <alignment horizontal="left" wrapText="1"/>
    </xf>
    <xf numFmtId="0" fontId="13" fillId="3" borderId="0" xfId="0" applyFont="1" applyFill="1" applyBorder="1" applyAlignment="1">
      <alignment horizontal="center"/>
    </xf>
    <xf numFmtId="16" fontId="6" fillId="3" borderId="0" xfId="0" applyNumberFormat="1" applyFont="1" applyFill="1" applyBorder="1" applyAlignment="1">
      <alignment horizontal="center"/>
    </xf>
    <xf numFmtId="0" fontId="26" fillId="3" borderId="0" xfId="0" applyFont="1" applyFill="1"/>
    <xf numFmtId="0" fontId="21" fillId="3" borderId="0" xfId="7" applyFont="1" applyFill="1" applyBorder="1" applyAlignment="1">
      <alignment horizontal="center" wrapText="1"/>
    </xf>
    <xf numFmtId="0" fontId="13" fillId="3" borderId="0" xfId="0" applyFont="1" applyFill="1" applyBorder="1"/>
    <xf numFmtId="0" fontId="6" fillId="3" borderId="0" xfId="0" applyFont="1" applyFill="1" applyBorder="1" applyAlignment="1">
      <alignment horizontal="center"/>
    </xf>
    <xf numFmtId="18" fontId="6" fillId="3" borderId="0" xfId="7" applyNumberFormat="1" applyFont="1" applyFill="1" applyBorder="1" applyAlignment="1">
      <alignment horizontal="center"/>
    </xf>
    <xf numFmtId="0" fontId="6" fillId="3" borderId="0" xfId="7" applyFont="1" applyFill="1" applyBorder="1" applyAlignment="1">
      <alignment horizontal="center"/>
    </xf>
    <xf numFmtId="18" fontId="6" fillId="3" borderId="0" xfId="7" applyNumberFormat="1" applyFont="1" applyFill="1" applyBorder="1" applyAlignment="1">
      <alignment horizontal="center"/>
    </xf>
    <xf numFmtId="18" fontId="6" fillId="3" borderId="1" xfId="7" applyNumberFormat="1" applyFont="1" applyFill="1" applyBorder="1" applyAlignment="1">
      <alignment horizontal="center"/>
    </xf>
    <xf numFmtId="0" fontId="6" fillId="3" borderId="0" xfId="7" applyFont="1" applyFill="1" applyAlignment="1">
      <alignment horizontal="center"/>
    </xf>
    <xf numFmtId="16" fontId="6" fillId="3" borderId="1" xfId="7" applyNumberFormat="1" applyFont="1" applyFill="1" applyBorder="1" applyAlignment="1">
      <alignment horizontal="center"/>
    </xf>
    <xf numFmtId="0" fontId="6" fillId="3" borderId="1" xfId="7" applyFont="1" applyFill="1" applyBorder="1" applyAlignment="1">
      <alignment horizontal="center"/>
    </xf>
    <xf numFmtId="18" fontId="6" fillId="3" borderId="0" xfId="7" applyNumberFormat="1" applyFont="1" applyFill="1" applyAlignment="1">
      <alignment horizontal="center"/>
    </xf>
    <xf numFmtId="16" fontId="6" fillId="3" borderId="0" xfId="7" applyNumberFormat="1" applyFont="1" applyFill="1" applyBorder="1" applyAlignment="1">
      <alignment horizontal="center"/>
    </xf>
    <xf numFmtId="0" fontId="6" fillId="3" borderId="0" xfId="7" applyFont="1" applyFill="1" applyBorder="1" applyAlignment="1">
      <alignment horizontal="center"/>
    </xf>
    <xf numFmtId="18" fontId="6" fillId="3" borderId="0" xfId="7" applyNumberFormat="1" applyFont="1" applyFill="1" applyBorder="1" applyAlignment="1">
      <alignment horizontal="center"/>
    </xf>
    <xf numFmtId="0" fontId="8" fillId="0" borderId="0" xfId="0" applyFont="1" applyFill="1"/>
    <xf numFmtId="0" fontId="27" fillId="0" borderId="0" xfId="0" applyFont="1" applyFill="1"/>
    <xf numFmtId="0" fontId="21" fillId="0" borderId="0" xfId="9" applyNumberFormat="1" applyFont="1" applyBorder="1" applyAlignment="1">
      <alignment horizontal="center"/>
    </xf>
    <xf numFmtId="0" fontId="21" fillId="3" borderId="0" xfId="8" applyFont="1" applyFill="1" applyBorder="1" applyAlignment="1">
      <alignment horizontal="center" vertical="center"/>
    </xf>
    <xf numFmtId="0" fontId="21" fillId="3" borderId="0" xfId="7" applyFont="1" applyFill="1" applyBorder="1" applyAlignment="1">
      <alignment horizontal="center"/>
    </xf>
    <xf numFmtId="0" fontId="21" fillId="0" borderId="0" xfId="7" applyFont="1"/>
    <xf numFmtId="0" fontId="8" fillId="0" borderId="0" xfId="7" applyFont="1" applyFill="1"/>
    <xf numFmtId="0" fontId="21" fillId="0" borderId="0" xfId="9" applyNumberFormat="1" applyFont="1" applyFill="1" applyBorder="1" applyAlignment="1">
      <alignment horizontal="center"/>
    </xf>
    <xf numFmtId="0" fontId="21" fillId="0" borderId="0" xfId="8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horizontal="center"/>
    </xf>
    <xf numFmtId="0" fontId="7" fillId="0" borderId="0" xfId="0" applyFont="1" applyFill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7" fillId="0" borderId="0" xfId="7" applyFont="1" applyAlignment="1">
      <alignment horizontal="left"/>
    </xf>
    <xf numFmtId="18" fontId="6" fillId="0" borderId="1" xfId="7" applyNumberFormat="1" applyFont="1" applyFill="1" applyBorder="1" applyAlignment="1">
      <alignment horizontal="center"/>
    </xf>
    <xf numFmtId="0" fontId="21" fillId="0" borderId="0" xfId="1" applyFont="1" applyBorder="1" applyAlignment="1" applyProtection="1"/>
    <xf numFmtId="0" fontId="21" fillId="0" borderId="0" xfId="1" applyFont="1" applyFill="1" applyBorder="1" applyAlignment="1" applyProtection="1">
      <alignment horizontal="left" vertical="center" wrapText="1"/>
    </xf>
    <xf numFmtId="0" fontId="6" fillId="0" borderId="0" xfId="7" applyFont="1" applyFill="1" applyAlignment="1">
      <alignment horizontal="center"/>
    </xf>
    <xf numFmtId="18" fontId="6" fillId="0" borderId="0" xfId="7" applyNumberFormat="1" applyFont="1" applyFill="1" applyBorder="1" applyAlignment="1">
      <alignment horizontal="center"/>
    </xf>
    <xf numFmtId="16" fontId="6" fillId="0" borderId="1" xfId="7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6" fillId="0" borderId="1" xfId="7" applyFont="1" applyFill="1" applyBorder="1" applyAlignment="1">
      <alignment horizontal="center"/>
    </xf>
    <xf numFmtId="0" fontId="21" fillId="0" borderId="0" xfId="7" applyFont="1" applyAlignment="1">
      <alignment horizontal="center"/>
    </xf>
    <xf numFmtId="18" fontId="6" fillId="0" borderId="0" xfId="7" applyNumberFormat="1" applyFont="1" applyFill="1" applyAlignment="1">
      <alignment horizontal="center"/>
    </xf>
    <xf numFmtId="16" fontId="6" fillId="0" borderId="0" xfId="7" applyNumberFormat="1" applyFont="1" applyFill="1" applyBorder="1" applyAlignment="1">
      <alignment horizontal="center"/>
    </xf>
    <xf numFmtId="0" fontId="21" fillId="0" borderId="0" xfId="7" applyFont="1" applyFill="1" applyAlignment="1">
      <alignment horizontal="center"/>
    </xf>
    <xf numFmtId="0" fontId="21" fillId="0" borderId="0" xfId="7" applyFont="1" applyAlignment="1">
      <alignment horizontal="left"/>
    </xf>
    <xf numFmtId="0" fontId="27" fillId="0" borderId="0" xfId="7" applyFont="1" applyFill="1"/>
    <xf numFmtId="0" fontId="21" fillId="0" borderId="0" xfId="1" applyFont="1" applyBorder="1" applyAlignment="1" applyProtection="1">
      <alignment horizontal="left"/>
    </xf>
    <xf numFmtId="0" fontId="21" fillId="0" borderId="0" xfId="1" applyNumberFormat="1" applyFont="1" applyBorder="1" applyAlignment="1" applyProtection="1"/>
    <xf numFmtId="0" fontId="21" fillId="0" borderId="0" xfId="1" applyFont="1" applyAlignment="1" applyProtection="1"/>
    <xf numFmtId="0" fontId="21" fillId="0" borderId="0" xfId="1" applyFont="1" applyFill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>
      <alignment horizontal="center"/>
    </xf>
    <xf numFmtId="0" fontId="21" fillId="3" borderId="0" xfId="1" applyFont="1" applyFill="1" applyBorder="1" applyAlignment="1" applyProtection="1"/>
    <xf numFmtId="0" fontId="21" fillId="0" borderId="0" xfId="27" applyFont="1" applyFill="1" applyAlignment="1">
      <alignment horizontal="center"/>
    </xf>
    <xf numFmtId="0" fontId="21" fillId="0" borderId="0" xfId="15" applyFont="1" applyFill="1" applyBorder="1" applyAlignment="1">
      <alignment horizontal="center"/>
    </xf>
    <xf numFmtId="0" fontId="21" fillId="3" borderId="0" xfId="1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/>
    </xf>
    <xf numFmtId="0" fontId="21" fillId="0" borderId="0" xfId="1" applyFont="1" applyFill="1" applyBorder="1" applyAlignment="1" applyProtection="1">
      <alignment horizontal="left"/>
    </xf>
    <xf numFmtId="0" fontId="21" fillId="0" borderId="0" xfId="1" applyFont="1" applyFill="1" applyAlignment="1" applyProtection="1">
      <alignment horizontal="left"/>
    </xf>
    <xf numFmtId="0" fontId="21" fillId="0" borderId="0" xfId="6" applyFont="1" applyFill="1" applyBorder="1" applyAlignment="1">
      <alignment horizontal="center"/>
    </xf>
    <xf numFmtId="0" fontId="21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Border="1" applyAlignment="1">
      <alignment horizontal="left"/>
    </xf>
    <xf numFmtId="0" fontId="6" fillId="3" borderId="0" xfId="0" applyFont="1" applyFill="1" applyBorder="1"/>
  </cellXfs>
  <cellStyles count="28">
    <cellStyle name="Hyperlink" xfId="1" builtinId="8"/>
    <cellStyle name="Hyperlink 2" xfId="2"/>
    <cellStyle name="Hyperlink 3" xfId="3"/>
    <cellStyle name="Hyperlink 3 2" xfId="12"/>
    <cellStyle name="Hyperlink 4" xfId="4"/>
    <cellStyle name="Hyperlink 4 2" xfId="10"/>
    <cellStyle name="Hyperlink 5" xfId="5"/>
    <cellStyle name="Hyperlink 6" xfId="17"/>
    <cellStyle name="Normal" xfId="0" builtinId="0"/>
    <cellStyle name="Normal 2" xfId="6"/>
    <cellStyle name="Normal 2 2" xfId="11"/>
    <cellStyle name="Normal 2 2 2" xfId="15"/>
    <cellStyle name="Normal 2 2 2 2" xfId="23"/>
    <cellStyle name="Normal 2 2 2 3" xfId="27"/>
    <cellStyle name="Normal 2 2 3" xfId="21"/>
    <cellStyle name="Normal 2 2 4" xfId="25"/>
    <cellStyle name="Normal 2 3" xfId="14"/>
    <cellStyle name="Normal 2 3 2" xfId="18"/>
    <cellStyle name="Normal 2 3 3" xfId="22"/>
    <cellStyle name="Normal 2 3 4" xfId="26"/>
    <cellStyle name="Normal 2 4" xfId="20"/>
    <cellStyle name="Normal 2 5" xfId="24"/>
    <cellStyle name="Normal 3" xfId="7"/>
    <cellStyle name="Normal 3 2" xfId="13"/>
    <cellStyle name="Normal 4" xfId="8"/>
    <cellStyle name="Normal 5" xfId="9"/>
    <cellStyle name="Normal 6" xfId="16"/>
    <cellStyle name="Normal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benbur@yahoo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ransick1@gmail.com" TargetMode="External"/><Relationship Id="rId1" Type="http://schemas.openxmlformats.org/officeDocument/2006/relationships/hyperlink" Target="mailto:strotman15@gmail.com" TargetMode="External"/><Relationship Id="rId6" Type="http://schemas.openxmlformats.org/officeDocument/2006/relationships/hyperlink" Target="mailto:mrbrockman1994@gmail.com" TargetMode="External"/><Relationship Id="rId5" Type="http://schemas.openxmlformats.org/officeDocument/2006/relationships/hyperlink" Target="mailto:sauer@cinci.rr.com" TargetMode="External"/><Relationship Id="rId4" Type="http://schemas.openxmlformats.org/officeDocument/2006/relationships/hyperlink" Target="mailto:brucejones907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dondlb@yahoo.com" TargetMode="External"/><Relationship Id="rId7" Type="http://schemas.openxmlformats.org/officeDocument/2006/relationships/hyperlink" Target="mailto:danap@mikealbert.com" TargetMode="External"/><Relationship Id="rId2" Type="http://schemas.openxmlformats.org/officeDocument/2006/relationships/hyperlink" Target="mailto:kcgray00@cinci.rr.com" TargetMode="External"/><Relationship Id="rId1" Type="http://schemas.openxmlformats.org/officeDocument/2006/relationships/hyperlink" Target="http://www.lovelandsoccer.org/" TargetMode="External"/><Relationship Id="rId6" Type="http://schemas.openxmlformats.org/officeDocument/2006/relationships/hyperlink" Target="mailto:michaelcdo@gmail.com" TargetMode="External"/><Relationship Id="rId5" Type="http://schemas.openxmlformats.org/officeDocument/2006/relationships/hyperlink" Target="mailto:mike_stumpfl@cinfin.com" TargetMode="External"/><Relationship Id="rId4" Type="http://schemas.openxmlformats.org/officeDocument/2006/relationships/hyperlink" Target="mailto:specialist234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cottchristian14@gmail.com" TargetMode="External"/><Relationship Id="rId2" Type="http://schemas.openxmlformats.org/officeDocument/2006/relationships/hyperlink" Target="mailto:coonsgm@gmail.com" TargetMode="External"/><Relationship Id="rId1" Type="http://schemas.openxmlformats.org/officeDocument/2006/relationships/hyperlink" Target="http://www.lovelandsoccer.org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briandevilbiss@fuse.net" TargetMode="External"/><Relationship Id="rId4" Type="http://schemas.openxmlformats.org/officeDocument/2006/relationships/hyperlink" Target="mailto:kkoehne7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bfrbrown@juno.com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mattclippinger@yahoo.com" TargetMode="External"/><Relationship Id="rId1" Type="http://schemas.openxmlformats.org/officeDocument/2006/relationships/hyperlink" Target="http://www.lovelandsoccer.org/" TargetMode="External"/><Relationship Id="rId6" Type="http://schemas.openxmlformats.org/officeDocument/2006/relationships/hyperlink" Target="mailto:votapek31@yahoo.com" TargetMode="External"/><Relationship Id="rId5" Type="http://schemas.openxmlformats.org/officeDocument/2006/relationships/hyperlink" Target="mailto:chris@hyperdrivei.com" TargetMode="External"/><Relationship Id="rId4" Type="http://schemas.openxmlformats.org/officeDocument/2006/relationships/hyperlink" Target="mailto:brandialiaga@yahoo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lakergirljan@gmail.com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bmcguire1@fuse.net" TargetMode="External"/><Relationship Id="rId1" Type="http://schemas.openxmlformats.org/officeDocument/2006/relationships/hyperlink" Target="mailto:brown.matt6528@gmail.com" TargetMode="External"/><Relationship Id="rId6" Type="http://schemas.openxmlformats.org/officeDocument/2006/relationships/hyperlink" Target="mailto:ujvagi@yahoo.com" TargetMode="External"/><Relationship Id="rId5" Type="http://schemas.openxmlformats.org/officeDocument/2006/relationships/hyperlink" Target="mailto:mboyko@feg.com" TargetMode="External"/><Relationship Id="rId4" Type="http://schemas.openxmlformats.org/officeDocument/2006/relationships/hyperlink" Target="mailto:crcarlson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zoomScale="90" zoomScaleNormal="90" workbookViewId="0">
      <selection activeCell="B87" sqref="B87"/>
    </sheetView>
  </sheetViews>
  <sheetFormatPr defaultRowHeight="12.75" x14ac:dyDescent="0.2"/>
  <cols>
    <col min="4" max="4" width="10.28515625" bestFit="1" customWidth="1"/>
    <col min="5" max="5" width="16.140625" bestFit="1" customWidth="1"/>
    <col min="6" max="6" width="15.140625" customWidth="1"/>
    <col min="7" max="7" width="14" customWidth="1"/>
    <col min="9" max="9" width="30.140625" customWidth="1"/>
    <col min="10" max="10" width="17.28515625" bestFit="1" customWidth="1"/>
    <col min="11" max="11" width="19.7109375" bestFit="1" customWidth="1"/>
  </cols>
  <sheetData>
    <row r="1" spans="1:11" ht="15.75" x14ac:dyDescent="0.25">
      <c r="A1" s="23"/>
      <c r="B1" s="24" t="s">
        <v>0</v>
      </c>
      <c r="C1" s="24"/>
      <c r="D1" s="24"/>
      <c r="E1" s="24"/>
      <c r="F1" s="25" t="s">
        <v>1</v>
      </c>
      <c r="G1" s="25">
        <v>2014</v>
      </c>
      <c r="H1" s="24"/>
      <c r="I1" s="239" t="s">
        <v>238</v>
      </c>
      <c r="J1" s="24"/>
      <c r="K1" s="26"/>
    </row>
    <row r="2" spans="1:11" ht="15.75" x14ac:dyDescent="0.25">
      <c r="A2" s="23"/>
      <c r="B2" s="24"/>
      <c r="C2" s="24"/>
      <c r="D2" s="23"/>
      <c r="E2" s="27" t="s">
        <v>31</v>
      </c>
      <c r="F2" s="24" t="s">
        <v>2</v>
      </c>
      <c r="G2" s="24" t="s">
        <v>27</v>
      </c>
      <c r="H2" s="24"/>
      <c r="I2" s="24"/>
      <c r="J2" s="24"/>
      <c r="K2" s="23"/>
    </row>
    <row r="3" spans="1:11" ht="15.75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3"/>
    </row>
    <row r="4" spans="1:11" ht="15.75" x14ac:dyDescent="0.25">
      <c r="A4" s="23"/>
      <c r="B4" s="25"/>
      <c r="C4" s="25" t="s">
        <v>3</v>
      </c>
      <c r="D4" s="25" t="s">
        <v>4</v>
      </c>
      <c r="E4" s="25"/>
      <c r="F4" s="25" t="s">
        <v>5</v>
      </c>
      <c r="G4" s="25" t="s">
        <v>6</v>
      </c>
      <c r="H4" s="25" t="s">
        <v>7</v>
      </c>
      <c r="I4" s="28" t="s">
        <v>29</v>
      </c>
      <c r="J4" s="24"/>
      <c r="K4" s="23"/>
    </row>
    <row r="5" spans="1:11" ht="15" x14ac:dyDescent="0.2">
      <c r="A5" s="23"/>
      <c r="B5" s="29"/>
      <c r="C5" s="29">
        <v>1</v>
      </c>
      <c r="D5" s="173" t="s">
        <v>154</v>
      </c>
      <c r="E5" s="173" t="s">
        <v>155</v>
      </c>
      <c r="F5" s="172" t="s">
        <v>156</v>
      </c>
      <c r="G5" s="172" t="s">
        <v>74</v>
      </c>
      <c r="H5" s="173" t="s">
        <v>38</v>
      </c>
      <c r="I5" s="260" t="s">
        <v>157</v>
      </c>
      <c r="J5" s="23"/>
      <c r="K5" s="23"/>
    </row>
    <row r="6" spans="1:11" ht="15" x14ac:dyDescent="0.2">
      <c r="A6" s="23"/>
      <c r="B6" s="29"/>
      <c r="C6" s="29">
        <v>2</v>
      </c>
      <c r="D6" s="173" t="s">
        <v>71</v>
      </c>
      <c r="E6" s="173" t="s">
        <v>72</v>
      </c>
      <c r="F6" s="172" t="s">
        <v>73</v>
      </c>
      <c r="G6" s="173" t="s">
        <v>74</v>
      </c>
      <c r="H6" s="173" t="s">
        <v>20</v>
      </c>
      <c r="I6" s="231" t="s">
        <v>75</v>
      </c>
      <c r="J6" s="23"/>
      <c r="K6" s="23"/>
    </row>
    <row r="7" spans="1:11" ht="15" x14ac:dyDescent="0.2">
      <c r="A7" s="23"/>
      <c r="B7" s="29"/>
      <c r="C7" s="29">
        <v>3</v>
      </c>
      <c r="D7" s="46" t="s">
        <v>67</v>
      </c>
      <c r="E7" s="46" t="s">
        <v>41</v>
      </c>
      <c r="F7" s="58" t="s">
        <v>42</v>
      </c>
      <c r="G7" s="153" t="s">
        <v>236</v>
      </c>
      <c r="H7" s="46" t="s">
        <v>39</v>
      </c>
      <c r="I7" s="260" t="s">
        <v>43</v>
      </c>
      <c r="J7" s="23"/>
      <c r="K7" s="23"/>
    </row>
    <row r="8" spans="1:11" ht="15" x14ac:dyDescent="0.2">
      <c r="A8" s="23"/>
      <c r="B8" s="29"/>
      <c r="C8" s="188">
        <v>4</v>
      </c>
      <c r="D8" s="230" t="s">
        <v>121</v>
      </c>
      <c r="E8" s="230" t="s">
        <v>122</v>
      </c>
      <c r="F8" s="212" t="s">
        <v>208</v>
      </c>
      <c r="G8" s="212" t="s">
        <v>74</v>
      </c>
      <c r="H8" s="230" t="s">
        <v>35</v>
      </c>
      <c r="I8" s="265" t="s">
        <v>123</v>
      </c>
      <c r="J8" s="23"/>
      <c r="K8" s="23"/>
    </row>
    <row r="9" spans="1:11" ht="15" x14ac:dyDescent="0.2">
      <c r="A9" s="23"/>
      <c r="B9" s="29"/>
      <c r="C9" s="29">
        <v>5</v>
      </c>
      <c r="D9" s="173" t="s">
        <v>97</v>
      </c>
      <c r="E9" s="173" t="s">
        <v>100</v>
      </c>
      <c r="F9" s="172" t="s">
        <v>98</v>
      </c>
      <c r="G9" s="173" t="s">
        <v>82</v>
      </c>
      <c r="H9" s="173" t="s">
        <v>40</v>
      </c>
      <c r="I9" s="231" t="s">
        <v>99</v>
      </c>
      <c r="J9" s="23"/>
      <c r="K9" s="23"/>
    </row>
    <row r="10" spans="1:11" ht="15" x14ac:dyDescent="0.2">
      <c r="A10" s="23"/>
      <c r="B10" s="29"/>
      <c r="C10" s="29">
        <v>6</v>
      </c>
      <c r="D10" s="252" t="s">
        <v>158</v>
      </c>
      <c r="E10" s="173" t="s">
        <v>159</v>
      </c>
      <c r="F10" s="173" t="s">
        <v>160</v>
      </c>
      <c r="G10" s="173" t="s">
        <v>161</v>
      </c>
      <c r="H10" s="173" t="s">
        <v>38</v>
      </c>
      <c r="I10" s="258" t="s">
        <v>162</v>
      </c>
      <c r="J10" s="23"/>
      <c r="K10" s="23"/>
    </row>
    <row r="11" spans="1:11" ht="15" x14ac:dyDescent="0.2">
      <c r="A11" s="23"/>
      <c r="B11" s="29"/>
      <c r="C11" s="29">
        <v>7</v>
      </c>
      <c r="D11" s="255" t="s">
        <v>217</v>
      </c>
      <c r="E11" s="235" t="s">
        <v>218</v>
      </c>
      <c r="F11" s="235" t="s">
        <v>219</v>
      </c>
      <c r="G11" s="235" t="s">
        <v>76</v>
      </c>
      <c r="H11" s="235" t="s">
        <v>20</v>
      </c>
      <c r="I11" s="261" t="s">
        <v>220</v>
      </c>
      <c r="J11" s="23"/>
      <c r="K11" s="23"/>
    </row>
    <row r="12" spans="1:11" ht="15" x14ac:dyDescent="0.2">
      <c r="A12" s="23"/>
      <c r="B12" s="32"/>
      <c r="C12" s="32">
        <v>8</v>
      </c>
      <c r="D12" s="182" t="s">
        <v>124</v>
      </c>
      <c r="E12" s="182" t="s">
        <v>125</v>
      </c>
      <c r="F12" s="185" t="s">
        <v>126</v>
      </c>
      <c r="G12" s="230" t="s">
        <v>79</v>
      </c>
      <c r="H12" s="173" t="s">
        <v>35</v>
      </c>
      <c r="I12" s="246" t="s">
        <v>127</v>
      </c>
      <c r="J12" s="33"/>
      <c r="K12" s="23"/>
    </row>
    <row r="13" spans="1:11" ht="15" x14ac:dyDescent="0.2">
      <c r="A13" s="23"/>
      <c r="B13" s="32"/>
      <c r="C13" s="32">
        <v>9</v>
      </c>
      <c r="D13" s="228" t="s">
        <v>121</v>
      </c>
      <c r="E13" s="173" t="s">
        <v>163</v>
      </c>
      <c r="F13" s="228" t="s">
        <v>164</v>
      </c>
      <c r="G13" s="172" t="s">
        <v>165</v>
      </c>
      <c r="H13" s="173" t="s">
        <v>38</v>
      </c>
      <c r="I13" s="259" t="s">
        <v>166</v>
      </c>
      <c r="J13" s="33"/>
      <c r="K13" s="23"/>
    </row>
    <row r="14" spans="1:11" ht="15" x14ac:dyDescent="0.2">
      <c r="A14" s="23"/>
      <c r="B14" s="32"/>
      <c r="C14" s="32"/>
      <c r="D14" s="19"/>
      <c r="E14" s="19"/>
      <c r="F14" s="30"/>
      <c r="G14" s="30"/>
      <c r="H14" s="19"/>
      <c r="I14" s="31"/>
      <c r="J14" s="33"/>
      <c r="K14" s="23"/>
    </row>
    <row r="15" spans="1:11" ht="15.75" x14ac:dyDescent="0.25">
      <c r="A15" s="34" t="s">
        <v>18</v>
      </c>
      <c r="B15" s="35" t="s">
        <v>17</v>
      </c>
      <c r="C15" s="35" t="s">
        <v>8</v>
      </c>
      <c r="D15" s="35" t="s">
        <v>9</v>
      </c>
      <c r="E15" s="35" t="s">
        <v>10</v>
      </c>
      <c r="F15" s="35" t="s">
        <v>11</v>
      </c>
      <c r="G15" s="35" t="s">
        <v>12</v>
      </c>
      <c r="H15" s="35" t="s">
        <v>13</v>
      </c>
      <c r="I15" s="35" t="s">
        <v>14</v>
      </c>
      <c r="J15" s="35" t="s">
        <v>15</v>
      </c>
      <c r="K15" s="35" t="s">
        <v>16</v>
      </c>
    </row>
    <row r="16" spans="1:11" ht="15" x14ac:dyDescent="0.2">
      <c r="A16" s="1" t="s">
        <v>239</v>
      </c>
      <c r="B16" s="5" t="str">
        <f>IF(C16&lt;&gt;"",TEXT(C16,"ddd"),"")</f>
        <v>Sat</v>
      </c>
      <c r="C16" s="44">
        <v>41874</v>
      </c>
      <c r="D16" s="29" t="str">
        <f>H10</f>
        <v>LYSA</v>
      </c>
      <c r="E16" s="168" t="s">
        <v>167</v>
      </c>
      <c r="F16" s="168">
        <v>2</v>
      </c>
      <c r="G16" s="160">
        <v>0.4375</v>
      </c>
      <c r="H16" s="29">
        <v>6</v>
      </c>
      <c r="I16" s="29">
        <v>5</v>
      </c>
      <c r="J16" s="29" t="str">
        <f>E10</f>
        <v>Jones</v>
      </c>
      <c r="K16" s="29" t="str">
        <f>E9</f>
        <v>Widenhouse</v>
      </c>
    </row>
    <row r="17" spans="1:14" ht="15" x14ac:dyDescent="0.2">
      <c r="A17" s="1" t="s">
        <v>240</v>
      </c>
      <c r="B17" s="5" t="str">
        <f>IF(C17&lt;&gt;"",TEXT(C17,"ddd"),"")</f>
        <v>Sat</v>
      </c>
      <c r="C17" s="59">
        <v>41874</v>
      </c>
      <c r="D17" s="29" t="str">
        <f>H5</f>
        <v>LYSA</v>
      </c>
      <c r="E17" s="168" t="s">
        <v>167</v>
      </c>
      <c r="F17" s="168">
        <v>2</v>
      </c>
      <c r="G17" s="160">
        <v>0.5</v>
      </c>
      <c r="H17" s="29">
        <v>1</v>
      </c>
      <c r="I17" s="29">
        <v>2</v>
      </c>
      <c r="J17" s="29" t="str">
        <f>E5</f>
        <v>Burzynski</v>
      </c>
      <c r="K17" s="29" t="str">
        <f>E6</f>
        <v>Russell</v>
      </c>
    </row>
    <row r="18" spans="1:14" ht="15" x14ac:dyDescent="0.2">
      <c r="A18" s="1" t="s">
        <v>241</v>
      </c>
      <c r="B18" s="186" t="str">
        <f>IF(C18&lt;&gt;"",TEXT(C18,"ddd"),"")</f>
        <v>Sat</v>
      </c>
      <c r="C18" s="223">
        <v>41874</v>
      </c>
      <c r="D18" s="188" t="str">
        <f>H7</f>
        <v>KINGS</v>
      </c>
      <c r="E18" s="186" t="s">
        <v>68</v>
      </c>
      <c r="F18" s="186">
        <v>1</v>
      </c>
      <c r="G18" s="56">
        <v>0.375</v>
      </c>
      <c r="H18" s="188">
        <v>3</v>
      </c>
      <c r="I18" s="188">
        <v>4</v>
      </c>
      <c r="J18" s="188" t="str">
        <f>E7</f>
        <v>Baker</v>
      </c>
      <c r="K18" s="188" t="str">
        <f>E8</f>
        <v>Strotman</v>
      </c>
    </row>
    <row r="19" spans="1:14" ht="15" x14ac:dyDescent="0.2">
      <c r="A19" s="1" t="s">
        <v>242</v>
      </c>
      <c r="B19" s="6" t="str">
        <f>IF(C19&lt;&gt;"",TEXT(C19,"ddd"),"")</f>
        <v>Sat</v>
      </c>
      <c r="C19" s="59">
        <v>41874</v>
      </c>
      <c r="D19" s="32" t="str">
        <f>H11</f>
        <v>WCSC</v>
      </c>
      <c r="E19" s="83" t="s">
        <v>77</v>
      </c>
      <c r="F19" s="83">
        <v>5</v>
      </c>
      <c r="G19" s="84">
        <v>0.4375</v>
      </c>
      <c r="H19" s="32">
        <v>7</v>
      </c>
      <c r="I19" s="32">
        <v>8</v>
      </c>
      <c r="J19" s="32" t="str">
        <f>E11</f>
        <v>Brockman</v>
      </c>
      <c r="K19" s="32" t="str">
        <f>E12</f>
        <v>Ransick</v>
      </c>
    </row>
    <row r="20" spans="1:14" ht="15" x14ac:dyDescent="0.2">
      <c r="A20" s="37"/>
      <c r="B20" s="38"/>
      <c r="C20" s="39"/>
      <c r="D20" s="38"/>
      <c r="E20" s="51"/>
      <c r="F20" s="51"/>
      <c r="G20" s="51"/>
      <c r="H20" s="38" t="s">
        <v>28</v>
      </c>
      <c r="I20" s="38">
        <v>9</v>
      </c>
      <c r="J20" s="38"/>
      <c r="K20" s="38" t="str">
        <f>E13</f>
        <v>Sauer</v>
      </c>
    </row>
    <row r="21" spans="1:14" s="47" customFormat="1" ht="15" x14ac:dyDescent="0.2">
      <c r="A21" s="33"/>
      <c r="B21" s="32"/>
      <c r="C21" s="36"/>
      <c r="D21" s="32"/>
      <c r="E21" s="50"/>
      <c r="F21" s="50"/>
      <c r="G21" s="50"/>
      <c r="H21" s="32"/>
      <c r="I21" s="32"/>
      <c r="J21" s="32"/>
      <c r="K21" s="32"/>
    </row>
    <row r="22" spans="1:14" ht="15" x14ac:dyDescent="0.2">
      <c r="A22" s="1" t="s">
        <v>243</v>
      </c>
      <c r="B22" s="5" t="str">
        <f>IF(C22&lt;&gt;"",TEXT(C22,"ddd"),"")</f>
        <v>Tue</v>
      </c>
      <c r="C22" s="59">
        <v>41877</v>
      </c>
      <c r="D22" s="29" t="str">
        <f>H9</f>
        <v>LM</v>
      </c>
      <c r="E22" s="104" t="s">
        <v>101</v>
      </c>
      <c r="F22" s="104" t="s">
        <v>102</v>
      </c>
      <c r="G22" s="105">
        <v>0.77083333333333337</v>
      </c>
      <c r="H22" s="29">
        <v>5</v>
      </c>
      <c r="I22" s="29">
        <v>3</v>
      </c>
      <c r="J22" s="29" t="str">
        <f>E9</f>
        <v>Widenhouse</v>
      </c>
      <c r="K22" s="29" t="str">
        <f>E7</f>
        <v>Baker</v>
      </c>
    </row>
    <row r="23" spans="1:14" ht="15" x14ac:dyDescent="0.2">
      <c r="A23" s="199" t="s">
        <v>244</v>
      </c>
      <c r="B23" s="186" t="str">
        <f>IF(C23&lt;&gt;"",TEXT(C23,"ddd"),"")</f>
        <v>Tue</v>
      </c>
      <c r="C23" s="223">
        <v>41877</v>
      </c>
      <c r="D23" s="209" t="str">
        <f>H12</f>
        <v>LSO</v>
      </c>
      <c r="E23" s="224" t="s">
        <v>128</v>
      </c>
      <c r="F23" s="224">
        <v>1</v>
      </c>
      <c r="G23" s="222">
        <v>0.79166666666666663</v>
      </c>
      <c r="H23" s="209">
        <v>8</v>
      </c>
      <c r="I23" s="209">
        <v>4</v>
      </c>
      <c r="J23" s="209" t="str">
        <f>E12</f>
        <v>Ransick</v>
      </c>
      <c r="K23" s="209" t="str">
        <f>E8</f>
        <v>Strotman</v>
      </c>
      <c r="L23" s="192"/>
      <c r="M23" s="192"/>
    </row>
    <row r="24" spans="1:14" s="47" customFormat="1" ht="15" x14ac:dyDescent="0.2">
      <c r="A24" s="23"/>
      <c r="B24" s="241"/>
      <c r="C24" s="254"/>
      <c r="D24" s="32"/>
      <c r="E24" s="175"/>
      <c r="F24" s="175"/>
      <c r="G24" s="177"/>
      <c r="H24" s="32"/>
      <c r="I24" s="32"/>
      <c r="J24" s="32"/>
      <c r="K24" s="32"/>
    </row>
    <row r="25" spans="1:14" s="47" customFormat="1" ht="15" x14ac:dyDescent="0.2">
      <c r="A25" s="1" t="s">
        <v>245</v>
      </c>
      <c r="B25" s="50" t="str">
        <f>IF(C25&lt;&gt;"",TEXT(C25,"ddd"),"")</f>
        <v>Tue</v>
      </c>
      <c r="C25" s="254">
        <v>41884</v>
      </c>
      <c r="D25" s="32" t="str">
        <f>H11</f>
        <v>WCSC</v>
      </c>
      <c r="E25" s="174" t="s">
        <v>77</v>
      </c>
      <c r="F25" s="174">
        <v>6</v>
      </c>
      <c r="G25" s="177">
        <v>0.76041666666666663</v>
      </c>
      <c r="H25" s="32">
        <v>7</v>
      </c>
      <c r="I25" s="32">
        <v>1</v>
      </c>
      <c r="J25" s="32" t="str">
        <f>E11</f>
        <v>Brockman</v>
      </c>
      <c r="K25" s="32" t="str">
        <f>E5</f>
        <v>Burzynski</v>
      </c>
    </row>
    <row r="26" spans="1:14" s="47" customFormat="1" ht="15" x14ac:dyDescent="0.2">
      <c r="A26" s="23"/>
      <c r="B26" s="50"/>
      <c r="C26" s="254"/>
      <c r="D26" s="32"/>
      <c r="E26" s="174"/>
      <c r="F26" s="174"/>
      <c r="G26" s="177"/>
      <c r="H26" s="32"/>
      <c r="I26" s="32"/>
      <c r="J26" s="32"/>
      <c r="K26" s="32"/>
    </row>
    <row r="27" spans="1:14" s="192" customFormat="1" ht="15.75" x14ac:dyDescent="0.25">
      <c r="A27" s="199" t="s">
        <v>246</v>
      </c>
      <c r="B27" s="186" t="str">
        <f>IF(C27&lt;&gt;"",TEXT(C27,"ddd"),"")</f>
        <v>Thu</v>
      </c>
      <c r="C27" s="187">
        <v>41886</v>
      </c>
      <c r="D27" s="188" t="str">
        <f>H13</f>
        <v>LYSA</v>
      </c>
      <c r="E27" s="189" t="s">
        <v>168</v>
      </c>
      <c r="F27" s="189" t="s">
        <v>169</v>
      </c>
      <c r="G27" s="180">
        <v>0.77083333333333337</v>
      </c>
      <c r="H27" s="188">
        <v>9</v>
      </c>
      <c r="I27" s="188">
        <v>2</v>
      </c>
      <c r="J27" s="188" t="str">
        <f>E13</f>
        <v>Sauer</v>
      </c>
      <c r="K27" s="188" t="str">
        <f>E6</f>
        <v>Russell</v>
      </c>
      <c r="L27" s="190"/>
      <c r="M27" s="191"/>
      <c r="N27" s="56"/>
    </row>
    <row r="28" spans="1:14" ht="15" x14ac:dyDescent="0.2">
      <c r="A28" s="37"/>
      <c r="B28" s="38"/>
      <c r="C28" s="39"/>
      <c r="D28" s="38"/>
      <c r="E28" s="62"/>
      <c r="F28" s="62"/>
      <c r="G28" s="62"/>
      <c r="H28" s="38" t="s">
        <v>28</v>
      </c>
      <c r="I28" s="38">
        <v>6</v>
      </c>
      <c r="J28" s="38"/>
      <c r="K28" s="38" t="str">
        <f>E10</f>
        <v>Jones</v>
      </c>
    </row>
    <row r="29" spans="1:14" s="47" customFormat="1" ht="15" x14ac:dyDescent="0.2">
      <c r="A29" s="33"/>
      <c r="B29" s="32"/>
      <c r="C29" s="36"/>
      <c r="D29" s="32"/>
      <c r="E29" s="175"/>
      <c r="F29" s="175"/>
      <c r="G29" s="175"/>
      <c r="H29" s="32"/>
      <c r="I29" s="32"/>
      <c r="J29" s="32"/>
      <c r="K29" s="32"/>
    </row>
    <row r="30" spans="1:14" ht="15" x14ac:dyDescent="0.2">
      <c r="A30" s="199" t="s">
        <v>247</v>
      </c>
      <c r="B30" s="186" t="str">
        <f>IF(C30&lt;&gt;"",TEXT(C30,"ddd"),"")</f>
        <v>Sat</v>
      </c>
      <c r="C30" s="223">
        <v>41888</v>
      </c>
      <c r="D30" s="209" t="str">
        <f>H6</f>
        <v>WCSC</v>
      </c>
      <c r="E30" s="224" t="s">
        <v>77</v>
      </c>
      <c r="F30" s="224">
        <v>6</v>
      </c>
      <c r="G30" s="225">
        <v>0.4375</v>
      </c>
      <c r="H30" s="209">
        <v>2</v>
      </c>
      <c r="I30" s="209">
        <v>4</v>
      </c>
      <c r="J30" s="209" t="str">
        <f>E6</f>
        <v>Russell</v>
      </c>
      <c r="K30" s="209" t="str">
        <f>E8</f>
        <v>Strotman</v>
      </c>
    </row>
    <row r="31" spans="1:14" ht="15" x14ac:dyDescent="0.2">
      <c r="A31" s="199" t="s">
        <v>248</v>
      </c>
      <c r="B31" s="5" t="str">
        <f>IF(C31&lt;&gt;"",TEXT(C31,"ddd"),"")</f>
        <v>Sat</v>
      </c>
      <c r="C31" s="59">
        <v>41888</v>
      </c>
      <c r="D31" s="32" t="str">
        <f>H5</f>
        <v>LYSA</v>
      </c>
      <c r="E31" s="174" t="s">
        <v>167</v>
      </c>
      <c r="F31" s="174">
        <v>2</v>
      </c>
      <c r="G31" s="178">
        <v>0.625</v>
      </c>
      <c r="H31" s="32">
        <v>1</v>
      </c>
      <c r="I31" s="32">
        <v>6</v>
      </c>
      <c r="J31" s="32" t="str">
        <f>E5</f>
        <v>Burzynski</v>
      </c>
      <c r="K31" s="32" t="str">
        <f>E10</f>
        <v>Jones</v>
      </c>
    </row>
    <row r="32" spans="1:14" ht="15" x14ac:dyDescent="0.2">
      <c r="A32" s="199" t="s">
        <v>249</v>
      </c>
      <c r="B32" s="5" t="str">
        <f>IF(C32&lt;&gt;"",TEXT(C32,"ddd"),"")</f>
        <v>Sat</v>
      </c>
      <c r="C32" s="59">
        <v>41888</v>
      </c>
      <c r="D32" s="32" t="str">
        <f>H7</f>
        <v>KINGS</v>
      </c>
      <c r="E32" s="49" t="s">
        <v>68</v>
      </c>
      <c r="F32" s="49">
        <v>1</v>
      </c>
      <c r="G32" s="178">
        <v>0.58333333333333337</v>
      </c>
      <c r="H32" s="32">
        <v>3</v>
      </c>
      <c r="I32" s="32">
        <v>8</v>
      </c>
      <c r="J32" s="32" t="str">
        <f>E7</f>
        <v>Baker</v>
      </c>
      <c r="K32" s="32" t="str">
        <f>E12</f>
        <v>Ransick</v>
      </c>
    </row>
    <row r="33" spans="1:11" ht="15" x14ac:dyDescent="0.2">
      <c r="A33" s="199" t="s">
        <v>250</v>
      </c>
      <c r="B33" s="6" t="str">
        <f>IF(C33&lt;&gt;"",TEXT(C33,"ddd"),"")</f>
        <v>Sat</v>
      </c>
      <c r="C33" s="59">
        <v>41888</v>
      </c>
      <c r="D33" s="32" t="str">
        <f>H9</f>
        <v>LM</v>
      </c>
      <c r="E33" s="175" t="s">
        <v>101</v>
      </c>
      <c r="F33" s="175" t="s">
        <v>102</v>
      </c>
      <c r="G33" s="178">
        <v>0.5625</v>
      </c>
      <c r="H33" s="32">
        <v>5</v>
      </c>
      <c r="I33" s="32">
        <v>9</v>
      </c>
      <c r="J33" s="32" t="str">
        <f>E9</f>
        <v>Widenhouse</v>
      </c>
      <c r="K33" s="32" t="str">
        <f>E13</f>
        <v>Sauer</v>
      </c>
    </row>
    <row r="34" spans="1:11" ht="15" x14ac:dyDescent="0.2">
      <c r="A34" s="37"/>
      <c r="B34" s="38"/>
      <c r="C34" s="39"/>
      <c r="D34" s="38"/>
      <c r="E34" s="51"/>
      <c r="F34" s="51"/>
      <c r="G34" s="51"/>
      <c r="H34" s="38" t="s">
        <v>28</v>
      </c>
      <c r="I34" s="38">
        <v>7</v>
      </c>
      <c r="J34" s="38"/>
      <c r="K34" s="38" t="str">
        <f>E11</f>
        <v>Brockman</v>
      </c>
    </row>
    <row r="35" spans="1:11" ht="15" x14ac:dyDescent="0.2">
      <c r="A35" s="33"/>
      <c r="B35" s="40"/>
      <c r="C35" s="152"/>
      <c r="D35" s="40"/>
      <c r="E35" s="50"/>
      <c r="F35" s="50"/>
      <c r="G35" s="50"/>
      <c r="H35" s="32"/>
      <c r="I35" s="32"/>
      <c r="J35" s="32"/>
      <c r="K35" s="32"/>
    </row>
    <row r="36" spans="1:11" s="47" customFormat="1" ht="15" x14ac:dyDescent="0.2">
      <c r="A36" s="199" t="s">
        <v>251</v>
      </c>
      <c r="B36" s="240" t="str">
        <f>IF(C36&lt;&gt;"",TEXT(C36,"ddd"),"")</f>
        <v>Tue</v>
      </c>
      <c r="C36" s="161">
        <v>41891</v>
      </c>
      <c r="D36" s="40" t="str">
        <f>H9</f>
        <v>LM</v>
      </c>
      <c r="E36" s="175" t="s">
        <v>101</v>
      </c>
      <c r="F36" s="175" t="s">
        <v>102</v>
      </c>
      <c r="G36" s="177">
        <v>0.77083333333333337</v>
      </c>
      <c r="H36" s="32">
        <v>5</v>
      </c>
      <c r="I36" s="32">
        <v>8</v>
      </c>
      <c r="J36" s="32" t="str">
        <f>E9</f>
        <v>Widenhouse</v>
      </c>
      <c r="K36" s="32" t="str">
        <f>E12</f>
        <v>Ransick</v>
      </c>
    </row>
    <row r="37" spans="1:11" s="47" customFormat="1" ht="15" x14ac:dyDescent="0.2">
      <c r="A37" s="33"/>
      <c r="B37" s="240"/>
      <c r="C37" s="254"/>
      <c r="D37" s="40"/>
      <c r="E37" s="175"/>
      <c r="F37" s="175"/>
      <c r="G37" s="177"/>
      <c r="H37" s="32"/>
      <c r="I37" s="32"/>
      <c r="J37" s="32"/>
      <c r="K37" s="32"/>
    </row>
    <row r="38" spans="1:11" ht="15" x14ac:dyDescent="0.2">
      <c r="A38" s="193" t="s">
        <v>252</v>
      </c>
      <c r="B38" s="16" t="str">
        <f>IF(C38&lt;&gt;"",TEXT(C38,"ddd"),"")</f>
        <v>Wed</v>
      </c>
      <c r="C38" s="45">
        <v>41892</v>
      </c>
      <c r="D38" s="38" t="str">
        <f>H10</f>
        <v>LYSA</v>
      </c>
      <c r="E38" s="251" t="s">
        <v>168</v>
      </c>
      <c r="F38" s="176" t="s">
        <v>169</v>
      </c>
      <c r="G38" s="179">
        <v>0.73958333333333337</v>
      </c>
      <c r="H38" s="38">
        <v>6</v>
      </c>
      <c r="I38" s="38">
        <v>9</v>
      </c>
      <c r="J38" s="38" t="str">
        <f>E10</f>
        <v>Jones</v>
      </c>
      <c r="K38" s="38" t="str">
        <f>E13</f>
        <v>Sauer</v>
      </c>
    </row>
    <row r="39" spans="1:11" ht="15" x14ac:dyDescent="0.2">
      <c r="A39" s="33"/>
      <c r="B39" s="32"/>
      <c r="C39" s="36"/>
      <c r="D39" s="32"/>
      <c r="E39" s="50"/>
      <c r="F39" s="50"/>
      <c r="G39" s="50"/>
      <c r="H39" s="32"/>
      <c r="I39" s="32"/>
      <c r="J39" s="32"/>
      <c r="K39" s="32"/>
    </row>
    <row r="40" spans="1:11" ht="15" x14ac:dyDescent="0.2">
      <c r="A40" s="277" t="s">
        <v>253</v>
      </c>
      <c r="B40" s="186" t="str">
        <f>IF(C40&lt;&gt;"",TEXT(C40,"ddd"),"")</f>
        <v>Sat</v>
      </c>
      <c r="C40" s="223">
        <v>41895</v>
      </c>
      <c r="D40" s="209" t="str">
        <f>H8</f>
        <v>LSO</v>
      </c>
      <c r="E40" s="224" t="s">
        <v>128</v>
      </c>
      <c r="F40" s="224">
        <v>1</v>
      </c>
      <c r="G40" s="225">
        <v>0.58333333333333337</v>
      </c>
      <c r="H40" s="209">
        <v>4</v>
      </c>
      <c r="I40" s="209">
        <v>6</v>
      </c>
      <c r="J40" s="209" t="str">
        <f>E8</f>
        <v>Strotman</v>
      </c>
      <c r="K40" s="209" t="str">
        <f>E10</f>
        <v>Jones</v>
      </c>
    </row>
    <row r="41" spans="1:11" ht="15" x14ac:dyDescent="0.2">
      <c r="A41" s="277" t="s">
        <v>254</v>
      </c>
      <c r="B41" s="5" t="str">
        <f>IF(C41&lt;&gt;"",TEXT(C41,"ddd"),"")</f>
        <v>Sat</v>
      </c>
      <c r="C41" s="59">
        <v>41895</v>
      </c>
      <c r="D41" s="32" t="str">
        <f>H12</f>
        <v>LSO</v>
      </c>
      <c r="E41" s="175" t="s">
        <v>128</v>
      </c>
      <c r="F41" s="175">
        <v>1</v>
      </c>
      <c r="G41" s="215">
        <v>0.53125</v>
      </c>
      <c r="H41" s="32">
        <v>8</v>
      </c>
      <c r="I41" s="32">
        <v>2</v>
      </c>
      <c r="J41" s="32" t="str">
        <f>E12</f>
        <v>Ransick</v>
      </c>
      <c r="K41" s="32" t="str">
        <f>E6</f>
        <v>Russell</v>
      </c>
    </row>
    <row r="42" spans="1:11" ht="15" x14ac:dyDescent="0.2">
      <c r="A42" s="277" t="s">
        <v>255</v>
      </c>
      <c r="B42" s="5" t="str">
        <f>IF(C42&lt;&gt;"",TEXT(C42,"ddd"),"")</f>
        <v>Sat</v>
      </c>
      <c r="C42" s="59">
        <v>41895</v>
      </c>
      <c r="D42" s="32" t="str">
        <f>H5</f>
        <v>LYSA</v>
      </c>
      <c r="E42" s="174" t="s">
        <v>167</v>
      </c>
      <c r="F42" s="174">
        <v>2</v>
      </c>
      <c r="G42" s="178">
        <v>0.5</v>
      </c>
      <c r="H42" s="32">
        <v>1</v>
      </c>
      <c r="I42" s="32">
        <v>9</v>
      </c>
      <c r="J42" s="32" t="str">
        <f>E5</f>
        <v>Burzynski</v>
      </c>
      <c r="K42" s="32" t="str">
        <f>E13</f>
        <v>Sauer</v>
      </c>
    </row>
    <row r="43" spans="1:11" ht="15" x14ac:dyDescent="0.2">
      <c r="A43" s="277" t="s">
        <v>256</v>
      </c>
      <c r="B43" s="6" t="str">
        <f>IF(C43&lt;&gt;"",TEXT(C43,"ddd"),"")</f>
        <v>Sat</v>
      </c>
      <c r="C43" s="59">
        <v>41895</v>
      </c>
      <c r="D43" s="29" t="str">
        <f>H7</f>
        <v>KINGS</v>
      </c>
      <c r="E43" s="49" t="s">
        <v>68</v>
      </c>
      <c r="F43" s="49">
        <v>1</v>
      </c>
      <c r="G43" s="53">
        <v>0.42708333333333331</v>
      </c>
      <c r="H43" s="29">
        <v>3</v>
      </c>
      <c r="I43" s="29">
        <v>7</v>
      </c>
      <c r="J43" s="29" t="str">
        <f>E7</f>
        <v>Baker</v>
      </c>
      <c r="K43" s="29" t="str">
        <f>E11</f>
        <v>Brockman</v>
      </c>
    </row>
    <row r="44" spans="1:11" ht="15" x14ac:dyDescent="0.2">
      <c r="A44" s="37"/>
      <c r="B44" s="38"/>
      <c r="C44" s="39"/>
      <c r="D44" s="38"/>
      <c r="E44" s="51"/>
      <c r="F44" s="51"/>
      <c r="G44" s="51"/>
      <c r="H44" s="38" t="s">
        <v>28</v>
      </c>
      <c r="I44" s="38">
        <v>5</v>
      </c>
      <c r="J44" s="38"/>
      <c r="K44" s="38" t="str">
        <f>E9</f>
        <v>Widenhouse</v>
      </c>
    </row>
    <row r="45" spans="1:11" s="47" customFormat="1" ht="15" x14ac:dyDescent="0.2">
      <c r="A45" s="33"/>
      <c r="B45" s="32"/>
      <c r="C45" s="36"/>
      <c r="D45" s="32"/>
      <c r="E45" s="50"/>
      <c r="F45" s="50"/>
      <c r="G45" s="50"/>
      <c r="H45" s="32"/>
      <c r="I45" s="32"/>
      <c r="J45" s="32"/>
      <c r="K45" s="32"/>
    </row>
    <row r="46" spans="1:11" ht="15" x14ac:dyDescent="0.2">
      <c r="A46" s="277" t="s">
        <v>257</v>
      </c>
      <c r="B46" s="186" t="str">
        <f>IF(C46&lt;&gt;"",TEXT(C46,"ddd"),"")</f>
        <v>Tue</v>
      </c>
      <c r="C46" s="223">
        <v>41898</v>
      </c>
      <c r="D46" s="209" t="str">
        <f>H5</f>
        <v>LYSA</v>
      </c>
      <c r="E46" s="219" t="s">
        <v>168</v>
      </c>
      <c r="F46" s="219" t="s">
        <v>169</v>
      </c>
      <c r="G46" s="222">
        <v>0.77083333333333337</v>
      </c>
      <c r="H46" s="209">
        <v>1</v>
      </c>
      <c r="I46" s="209">
        <v>4</v>
      </c>
      <c r="J46" s="209" t="str">
        <f>E5</f>
        <v>Burzynski</v>
      </c>
      <c r="K46" s="209" t="str">
        <f>E8</f>
        <v>Strotman</v>
      </c>
    </row>
    <row r="47" spans="1:11" ht="15" x14ac:dyDescent="0.2">
      <c r="A47" s="277" t="s">
        <v>258</v>
      </c>
      <c r="B47" s="57" t="str">
        <f>IF(C47&lt;&gt;"",TEXT(C47,"ddd"),"")</f>
        <v>Tue</v>
      </c>
      <c r="C47" s="161">
        <v>41898</v>
      </c>
      <c r="D47" s="32" t="str">
        <f>H6</f>
        <v>WCSC</v>
      </c>
      <c r="E47" s="175" t="s">
        <v>77</v>
      </c>
      <c r="F47" s="175">
        <v>5</v>
      </c>
      <c r="G47" s="177">
        <v>0.75</v>
      </c>
      <c r="H47" s="32">
        <v>2</v>
      </c>
      <c r="I47" s="32">
        <v>6</v>
      </c>
      <c r="J47" s="32" t="str">
        <f>E6</f>
        <v>Russell</v>
      </c>
      <c r="K47" s="32" t="str">
        <f>E10</f>
        <v>Jones</v>
      </c>
    </row>
    <row r="48" spans="1:11" s="47" customFormat="1" ht="15" x14ac:dyDescent="0.2">
      <c r="A48" s="23"/>
      <c r="B48" s="241"/>
      <c r="C48" s="254"/>
      <c r="D48" s="32"/>
      <c r="E48" s="175"/>
      <c r="F48" s="175"/>
      <c r="G48" s="177"/>
      <c r="H48" s="32"/>
      <c r="I48" s="32"/>
      <c r="J48" s="32"/>
      <c r="K48" s="32"/>
    </row>
    <row r="49" spans="1:11" ht="15" x14ac:dyDescent="0.2">
      <c r="A49" s="277" t="s">
        <v>259</v>
      </c>
      <c r="B49" s="57" t="str">
        <f>IF(C49&lt;&gt;"",TEXT(C49,"ddd"),"")</f>
        <v>Thu</v>
      </c>
      <c r="C49" s="161">
        <v>41900</v>
      </c>
      <c r="D49" s="32" t="str">
        <f>H11</f>
        <v>WCSC</v>
      </c>
      <c r="E49" s="174" t="s">
        <v>77</v>
      </c>
      <c r="F49" s="174">
        <v>6</v>
      </c>
      <c r="G49" s="177">
        <v>0.75</v>
      </c>
      <c r="H49" s="32">
        <v>7</v>
      </c>
      <c r="I49" s="32">
        <v>3</v>
      </c>
      <c r="J49" s="32" t="str">
        <f>E11</f>
        <v>Brockman</v>
      </c>
      <c r="K49" s="32" t="str">
        <f>E7</f>
        <v>Baker</v>
      </c>
    </row>
    <row r="50" spans="1:11" ht="15" x14ac:dyDescent="0.2">
      <c r="A50" s="37"/>
      <c r="B50" s="38"/>
      <c r="C50" s="39"/>
      <c r="D50" s="38"/>
      <c r="E50" s="51"/>
      <c r="F50" s="51"/>
      <c r="G50" s="51"/>
      <c r="H50" s="38" t="s">
        <v>28</v>
      </c>
      <c r="I50" s="38">
        <v>9</v>
      </c>
      <c r="J50" s="38"/>
      <c r="K50" s="38" t="str">
        <f>E13</f>
        <v>Sauer</v>
      </c>
    </row>
    <row r="51" spans="1:11" s="47" customFormat="1" ht="15" x14ac:dyDescent="0.2">
      <c r="A51" s="33"/>
      <c r="B51" s="32"/>
      <c r="C51" s="36"/>
      <c r="D51" s="32"/>
      <c r="E51" s="50"/>
      <c r="F51" s="50"/>
      <c r="G51" s="50"/>
      <c r="H51" s="32"/>
      <c r="I51" s="32"/>
      <c r="J51" s="32"/>
      <c r="K51" s="32"/>
    </row>
    <row r="52" spans="1:11" ht="15" x14ac:dyDescent="0.2">
      <c r="A52" s="277" t="s">
        <v>260</v>
      </c>
      <c r="B52" s="5" t="str">
        <f>IF(C52&lt;&gt;"",TEXT(C52,"ddd"),"")</f>
        <v>Sat</v>
      </c>
      <c r="C52" s="44">
        <v>41902</v>
      </c>
      <c r="D52" s="32" t="str">
        <f>H7</f>
        <v>KINGS</v>
      </c>
      <c r="E52" s="49" t="s">
        <v>68</v>
      </c>
      <c r="F52" s="49">
        <v>1</v>
      </c>
      <c r="G52" s="53">
        <v>0.47916666666666669</v>
      </c>
      <c r="H52" s="29">
        <v>3</v>
      </c>
      <c r="I52" s="29">
        <v>1</v>
      </c>
      <c r="J52" s="29" t="str">
        <f>E7</f>
        <v>Baker</v>
      </c>
      <c r="K52" s="29" t="str">
        <f>E5</f>
        <v>Burzynski</v>
      </c>
    </row>
    <row r="53" spans="1:11" ht="15" x14ac:dyDescent="0.2">
      <c r="A53" s="277" t="s">
        <v>261</v>
      </c>
      <c r="B53" s="5" t="str">
        <f>IF(C53&lt;&gt;"",TEXT(C53,"ddd"),"")</f>
        <v>Sat</v>
      </c>
      <c r="C53" s="59">
        <v>41902</v>
      </c>
      <c r="D53" s="32" t="str">
        <f>H9</f>
        <v>LM</v>
      </c>
      <c r="E53" s="175" t="s">
        <v>101</v>
      </c>
      <c r="F53" s="175" t="s">
        <v>102</v>
      </c>
      <c r="G53" s="178">
        <v>0.375</v>
      </c>
      <c r="H53" s="32">
        <v>5</v>
      </c>
      <c r="I53" s="32">
        <v>2</v>
      </c>
      <c r="J53" s="32" t="str">
        <f>E9</f>
        <v>Widenhouse</v>
      </c>
      <c r="K53" s="32" t="str">
        <f>E6</f>
        <v>Russell</v>
      </c>
    </row>
    <row r="54" spans="1:11" ht="15" x14ac:dyDescent="0.2">
      <c r="A54" s="277" t="s">
        <v>262</v>
      </c>
      <c r="B54" s="186" t="str">
        <f>IF(C54&lt;&gt;"",TEXT(C54,"ddd"),"")</f>
        <v>Sat</v>
      </c>
      <c r="C54" s="223">
        <v>41902</v>
      </c>
      <c r="D54" s="188" t="str">
        <f>H11</f>
        <v>WCSC</v>
      </c>
      <c r="E54" s="219" t="s">
        <v>77</v>
      </c>
      <c r="F54" s="219">
        <v>6</v>
      </c>
      <c r="G54" s="222">
        <v>0.4375</v>
      </c>
      <c r="H54" s="188">
        <v>7</v>
      </c>
      <c r="I54" s="188">
        <v>4</v>
      </c>
      <c r="J54" s="188" t="str">
        <f>E11</f>
        <v>Brockman</v>
      </c>
      <c r="K54" s="188" t="str">
        <f>E8</f>
        <v>Strotman</v>
      </c>
    </row>
    <row r="55" spans="1:11" ht="15" x14ac:dyDescent="0.2">
      <c r="A55" s="277" t="s">
        <v>263</v>
      </c>
      <c r="B55" s="6" t="str">
        <f>IF(C55&lt;&gt;"",TEXT(C55,"ddd"),"")</f>
        <v>Sat</v>
      </c>
      <c r="C55" s="59">
        <v>41902</v>
      </c>
      <c r="D55" s="29" t="str">
        <f>H13</f>
        <v>LYSA</v>
      </c>
      <c r="E55" s="174" t="s">
        <v>167</v>
      </c>
      <c r="F55" s="175">
        <v>2</v>
      </c>
      <c r="G55" s="178">
        <v>0.5</v>
      </c>
      <c r="H55" s="29">
        <v>9</v>
      </c>
      <c r="I55" s="29">
        <v>6</v>
      </c>
      <c r="J55" s="29" t="str">
        <f>E13</f>
        <v>Sauer</v>
      </c>
      <c r="K55" s="29" t="str">
        <f>E10</f>
        <v>Jones</v>
      </c>
    </row>
    <row r="56" spans="1:11" ht="15" x14ac:dyDescent="0.2">
      <c r="A56" s="37"/>
      <c r="B56" s="38"/>
      <c r="C56" s="39"/>
      <c r="D56" s="38"/>
      <c r="E56" s="51"/>
      <c r="F56" s="51"/>
      <c r="G56" s="51"/>
      <c r="H56" s="38" t="s">
        <v>28</v>
      </c>
      <c r="I56" s="38">
        <v>8</v>
      </c>
      <c r="J56" s="38"/>
      <c r="K56" s="38" t="str">
        <f>E12</f>
        <v>Ransick</v>
      </c>
    </row>
    <row r="57" spans="1:11" s="47" customFormat="1" ht="15" x14ac:dyDescent="0.2">
      <c r="A57" s="33"/>
      <c r="B57" s="32"/>
      <c r="C57" s="36"/>
      <c r="D57" s="32"/>
      <c r="E57" s="50"/>
      <c r="F57" s="50"/>
      <c r="G57" s="50"/>
      <c r="H57" s="32"/>
      <c r="I57" s="32"/>
      <c r="J57" s="32"/>
      <c r="K57" s="32"/>
    </row>
    <row r="58" spans="1:11" ht="15" x14ac:dyDescent="0.2">
      <c r="A58" s="277" t="s">
        <v>264</v>
      </c>
      <c r="B58" s="186" t="str">
        <f>IF(C58&lt;&gt;"",TEXT(C58,"ddd"),"")</f>
        <v>Mon</v>
      </c>
      <c r="C58" s="223">
        <v>41904</v>
      </c>
      <c r="D58" s="188" t="str">
        <f>H8</f>
        <v>LSO</v>
      </c>
      <c r="E58" s="224" t="s">
        <v>128</v>
      </c>
      <c r="F58" s="224">
        <v>1</v>
      </c>
      <c r="G58" s="222">
        <v>0.75</v>
      </c>
      <c r="H58" s="188">
        <v>4</v>
      </c>
      <c r="I58" s="188">
        <v>9</v>
      </c>
      <c r="J58" s="188" t="str">
        <f>E8</f>
        <v>Strotman</v>
      </c>
      <c r="K58" s="188" t="str">
        <f>E13</f>
        <v>Sauer</v>
      </c>
    </row>
    <row r="59" spans="1:11" s="47" customFormat="1" ht="15" x14ac:dyDescent="0.2">
      <c r="A59" s="23"/>
      <c r="B59" s="49"/>
      <c r="C59" s="169"/>
      <c r="D59" s="29"/>
      <c r="E59" s="175"/>
      <c r="F59" s="175"/>
      <c r="G59" s="177"/>
      <c r="H59" s="29"/>
      <c r="I59" s="29"/>
      <c r="J59" s="29"/>
      <c r="K59" s="29"/>
    </row>
    <row r="60" spans="1:11" ht="15" x14ac:dyDescent="0.2">
      <c r="A60" s="277" t="s">
        <v>265</v>
      </c>
      <c r="B60" s="43" t="str">
        <f>IF(C60&lt;&gt;"",TEXT(C60,"ddd"),"")</f>
        <v>Tue</v>
      </c>
      <c r="C60" s="44">
        <v>41905</v>
      </c>
      <c r="D60" s="29" t="str">
        <f>H10</f>
        <v>LYSA</v>
      </c>
      <c r="E60" s="174" t="s">
        <v>168</v>
      </c>
      <c r="F60" s="174" t="s">
        <v>169</v>
      </c>
      <c r="G60" s="177">
        <v>0.76041666666666663</v>
      </c>
      <c r="H60" s="29">
        <v>6</v>
      </c>
      <c r="I60" s="29">
        <v>8</v>
      </c>
      <c r="J60" s="29" t="str">
        <f>E10</f>
        <v>Jones</v>
      </c>
      <c r="K60" s="29" t="str">
        <f>E12</f>
        <v>Ransick</v>
      </c>
    </row>
    <row r="61" spans="1:11" ht="15" x14ac:dyDescent="0.2">
      <c r="A61" s="277" t="s">
        <v>266</v>
      </c>
      <c r="B61" s="57" t="str">
        <f>IF(C61&lt;&gt;"",TEXT(C61,"ddd"),"")</f>
        <v>Tue</v>
      </c>
      <c r="C61" s="161">
        <v>41905</v>
      </c>
      <c r="D61" s="32" t="str">
        <f>H6</f>
        <v>WCSC</v>
      </c>
      <c r="E61" s="175" t="s">
        <v>77</v>
      </c>
      <c r="F61" s="175">
        <v>5</v>
      </c>
      <c r="G61" s="177">
        <v>0.75</v>
      </c>
      <c r="H61" s="32">
        <v>2</v>
      </c>
      <c r="I61" s="32">
        <v>7</v>
      </c>
      <c r="J61" s="32" t="str">
        <f>E6</f>
        <v>Russell</v>
      </c>
      <c r="K61" s="32" t="str">
        <f>E11</f>
        <v>Brockman</v>
      </c>
    </row>
    <row r="62" spans="1:11" s="47" customFormat="1" ht="15" x14ac:dyDescent="0.2">
      <c r="A62" s="23"/>
      <c r="B62" s="241"/>
      <c r="C62" s="254"/>
      <c r="D62" s="32"/>
      <c r="E62" s="175"/>
      <c r="F62" s="175"/>
      <c r="G62" s="177"/>
      <c r="H62" s="32"/>
      <c r="I62" s="32"/>
      <c r="J62" s="32"/>
      <c r="K62" s="32"/>
    </row>
    <row r="63" spans="1:11" ht="15" x14ac:dyDescent="0.2">
      <c r="A63" s="277" t="s">
        <v>267</v>
      </c>
      <c r="B63" s="5" t="str">
        <f>IF(C63&lt;&gt;"",TEXT(C63,"ddd"),"")</f>
        <v>Wed</v>
      </c>
      <c r="C63" s="59">
        <v>41906</v>
      </c>
      <c r="D63" s="32" t="str">
        <f>H5</f>
        <v>LYSA</v>
      </c>
      <c r="E63" s="174" t="s">
        <v>168</v>
      </c>
      <c r="F63" s="174" t="s">
        <v>169</v>
      </c>
      <c r="G63" s="177">
        <v>0.76041666666666663</v>
      </c>
      <c r="H63" s="32">
        <v>1</v>
      </c>
      <c r="I63" s="32">
        <v>5</v>
      </c>
      <c r="J63" s="40" t="str">
        <f>E5</f>
        <v>Burzynski</v>
      </c>
      <c r="K63" s="40" t="str">
        <f>E9</f>
        <v>Widenhouse</v>
      </c>
    </row>
    <row r="64" spans="1:11" ht="15" x14ac:dyDescent="0.2">
      <c r="A64" s="37"/>
      <c r="B64" s="38"/>
      <c r="C64" s="39"/>
      <c r="D64" s="38"/>
      <c r="E64" s="51"/>
      <c r="F64" s="51"/>
      <c r="G64" s="51"/>
      <c r="H64" s="38" t="s">
        <v>28</v>
      </c>
      <c r="I64" s="38">
        <v>3</v>
      </c>
      <c r="J64" s="38"/>
      <c r="K64" s="38" t="str">
        <f>E7</f>
        <v>Baker</v>
      </c>
    </row>
    <row r="65" spans="1:12" s="47" customFormat="1" ht="15" x14ac:dyDescent="0.2">
      <c r="A65" s="33"/>
      <c r="B65" s="32"/>
      <c r="C65" s="36"/>
      <c r="D65" s="32"/>
      <c r="E65" s="50"/>
      <c r="F65" s="50"/>
      <c r="G65" s="50"/>
      <c r="H65" s="32"/>
      <c r="I65" s="32"/>
      <c r="J65" s="32"/>
      <c r="K65" s="32"/>
    </row>
    <row r="66" spans="1:12" ht="15" x14ac:dyDescent="0.2">
      <c r="A66" s="277" t="s">
        <v>268</v>
      </c>
      <c r="B66" s="5" t="str">
        <f>IF(C66&lt;&gt;"",TEXT(C66,"ddd"),"")</f>
        <v>Sat</v>
      </c>
      <c r="C66" s="44">
        <v>41909</v>
      </c>
      <c r="D66" s="29" t="str">
        <f>H12</f>
        <v>LSO</v>
      </c>
      <c r="E66" s="175" t="s">
        <v>128</v>
      </c>
      <c r="F66" s="175">
        <v>1</v>
      </c>
      <c r="G66" s="177">
        <v>0.42708333333333331</v>
      </c>
      <c r="H66" s="29">
        <v>8</v>
      </c>
      <c r="I66" s="29">
        <v>9</v>
      </c>
      <c r="J66" s="29" t="str">
        <f>E12</f>
        <v>Ransick</v>
      </c>
      <c r="K66" s="29" t="str">
        <f>E13</f>
        <v>Sauer</v>
      </c>
    </row>
    <row r="67" spans="1:12" ht="15" x14ac:dyDescent="0.2">
      <c r="A67" s="277" t="s">
        <v>269</v>
      </c>
      <c r="B67" s="5" t="str">
        <f>IF(C67&lt;&gt;"",TEXT(C67,"ddd"),"")</f>
        <v>Sat</v>
      </c>
      <c r="C67" s="59">
        <v>41909</v>
      </c>
      <c r="D67" s="29" t="str">
        <f>H10</f>
        <v>LYSA</v>
      </c>
      <c r="E67" s="174" t="s">
        <v>167</v>
      </c>
      <c r="F67" s="174">
        <v>2</v>
      </c>
      <c r="G67" s="177">
        <v>0.9375</v>
      </c>
      <c r="H67" s="29">
        <v>6</v>
      </c>
      <c r="I67" s="29">
        <v>7</v>
      </c>
      <c r="J67" s="29" t="str">
        <f>E10</f>
        <v>Jones</v>
      </c>
      <c r="K67" s="29" t="str">
        <f>E11</f>
        <v>Brockman</v>
      </c>
    </row>
    <row r="68" spans="1:12" ht="15" x14ac:dyDescent="0.2">
      <c r="A68" s="277" t="s">
        <v>270</v>
      </c>
      <c r="B68" s="186" t="str">
        <f>IF(C68&lt;&gt;"",TEXT(C68,"ddd"),"")</f>
        <v>Sat</v>
      </c>
      <c r="C68" s="223">
        <v>41909</v>
      </c>
      <c r="D68" s="209" t="str">
        <f>H8</f>
        <v>LSO</v>
      </c>
      <c r="E68" s="224" t="s">
        <v>128</v>
      </c>
      <c r="F68" s="224">
        <v>1</v>
      </c>
      <c r="G68" s="225">
        <v>0.375</v>
      </c>
      <c r="H68" s="209">
        <v>4</v>
      </c>
      <c r="I68" s="209">
        <v>5</v>
      </c>
      <c r="J68" s="209" t="str">
        <f>E8</f>
        <v>Strotman</v>
      </c>
      <c r="K68" s="209" t="str">
        <f>E9</f>
        <v>Widenhouse</v>
      </c>
    </row>
    <row r="69" spans="1:12" ht="15" x14ac:dyDescent="0.2">
      <c r="A69" s="277" t="s">
        <v>271</v>
      </c>
      <c r="B69" s="6" t="str">
        <f>IF(C69&lt;&gt;"",TEXT(C69,"ddd"),"")</f>
        <v>Sat</v>
      </c>
      <c r="C69" s="59">
        <v>41909</v>
      </c>
      <c r="D69" s="32" t="str">
        <f>H6</f>
        <v>WCSC</v>
      </c>
      <c r="E69" s="175" t="s">
        <v>77</v>
      </c>
      <c r="F69" s="175">
        <v>5</v>
      </c>
      <c r="G69" s="178">
        <v>0</v>
      </c>
      <c r="H69" s="32">
        <v>2</v>
      </c>
      <c r="I69" s="32">
        <v>3</v>
      </c>
      <c r="J69" s="32" t="str">
        <f>E6</f>
        <v>Russell</v>
      </c>
      <c r="K69" s="32" t="str">
        <f>E7</f>
        <v>Baker</v>
      </c>
    </row>
    <row r="70" spans="1:12" ht="15" x14ac:dyDescent="0.2">
      <c r="A70" s="37"/>
      <c r="B70" s="38"/>
      <c r="C70" s="39"/>
      <c r="D70" s="38"/>
      <c r="E70" s="51"/>
      <c r="F70" s="51"/>
      <c r="G70" s="51"/>
      <c r="H70" s="38" t="s">
        <v>28</v>
      </c>
      <c r="I70" s="38">
        <v>1</v>
      </c>
      <c r="J70" s="38"/>
      <c r="K70" s="38" t="str">
        <f>E5</f>
        <v>Burzynski</v>
      </c>
    </row>
    <row r="71" spans="1:12" s="47" customFormat="1" ht="15" x14ac:dyDescent="0.2">
      <c r="A71" s="33"/>
      <c r="B71" s="32"/>
      <c r="C71" s="36"/>
      <c r="D71" s="32"/>
      <c r="E71" s="50"/>
      <c r="F71" s="50"/>
      <c r="G71" s="50"/>
      <c r="H71" s="32"/>
      <c r="I71" s="32"/>
      <c r="J71" s="32"/>
      <c r="K71" s="32"/>
    </row>
    <row r="72" spans="1:12" ht="15" x14ac:dyDescent="0.2">
      <c r="A72" s="277" t="s">
        <v>272</v>
      </c>
      <c r="B72" s="5" t="str">
        <f>IF(C72&lt;&gt;"",TEXT(C72,"ddd"),"")</f>
        <v>Sat</v>
      </c>
      <c r="C72" s="12">
        <v>41916</v>
      </c>
      <c r="D72" s="32" t="str">
        <f>H13</f>
        <v>LYSA</v>
      </c>
      <c r="E72" s="174" t="s">
        <v>167</v>
      </c>
      <c r="F72" s="175">
        <v>2</v>
      </c>
      <c r="G72" s="178">
        <v>0.5625</v>
      </c>
      <c r="H72" s="32">
        <v>9</v>
      </c>
      <c r="I72" s="32">
        <v>7</v>
      </c>
      <c r="J72" s="32" t="str">
        <f>E13</f>
        <v>Sauer</v>
      </c>
      <c r="K72" s="32" t="str">
        <f>E11</f>
        <v>Brockman</v>
      </c>
    </row>
    <row r="73" spans="1:12" ht="15" x14ac:dyDescent="0.2">
      <c r="A73" s="277" t="s">
        <v>273</v>
      </c>
      <c r="B73" s="5" t="str">
        <f>IF(C73&lt;&gt;"",TEXT(C73,"ddd"),"")</f>
        <v>Sat</v>
      </c>
      <c r="C73" s="12">
        <v>41916</v>
      </c>
      <c r="D73" s="32" t="str">
        <f>H7</f>
        <v>KINGS</v>
      </c>
      <c r="E73" s="49" t="s">
        <v>68</v>
      </c>
      <c r="F73" s="49">
        <v>1</v>
      </c>
      <c r="G73" s="54">
        <v>0.375</v>
      </c>
      <c r="H73" s="32">
        <v>3</v>
      </c>
      <c r="I73" s="32">
        <v>6</v>
      </c>
      <c r="J73" s="32" t="str">
        <f>E7</f>
        <v>Baker</v>
      </c>
      <c r="K73" s="32" t="str">
        <f>E10</f>
        <v>Jones</v>
      </c>
    </row>
    <row r="74" spans="1:12" ht="15" x14ac:dyDescent="0.2">
      <c r="A74" s="277" t="s">
        <v>274</v>
      </c>
      <c r="B74" s="214" t="str">
        <f>IF(C74&lt;&gt;"",TEXT(C74,"ddd"),"")</f>
        <v>Sat</v>
      </c>
      <c r="C74" s="200">
        <v>41916</v>
      </c>
      <c r="D74" s="188" t="str">
        <f>H8</f>
        <v>LSO</v>
      </c>
      <c r="E74" s="224" t="s">
        <v>128</v>
      </c>
      <c r="F74" s="224">
        <v>1</v>
      </c>
      <c r="G74" s="222">
        <v>0.45833333333333331</v>
      </c>
      <c r="H74" s="188">
        <v>4</v>
      </c>
      <c r="I74" s="188">
        <v>1</v>
      </c>
      <c r="J74" s="188" t="str">
        <f>E8</f>
        <v>Strotman</v>
      </c>
      <c r="K74" s="188" t="str">
        <f>E5</f>
        <v>Burzynski</v>
      </c>
    </row>
    <row r="75" spans="1:12" s="192" customFormat="1" ht="15" x14ac:dyDescent="0.2">
      <c r="A75" s="277" t="s">
        <v>275</v>
      </c>
      <c r="B75" s="214" t="str">
        <f>IF(C75&lt;&gt;"",TEXT(C75,"ddd"),"")</f>
        <v>Sat</v>
      </c>
      <c r="C75" s="210">
        <v>41916</v>
      </c>
      <c r="D75" s="209" t="str">
        <f>H12</f>
        <v>LSO</v>
      </c>
      <c r="E75" s="216" t="s">
        <v>128</v>
      </c>
      <c r="F75" s="216">
        <v>1</v>
      </c>
      <c r="G75" s="217">
        <v>0.51041666666666663</v>
      </c>
      <c r="H75" s="209">
        <v>8</v>
      </c>
      <c r="I75" s="209">
        <v>5</v>
      </c>
      <c r="J75" s="209" t="str">
        <f>E12</f>
        <v>Ransick</v>
      </c>
      <c r="K75" s="209" t="str">
        <f>E9</f>
        <v>Widenhouse</v>
      </c>
      <c r="L75" s="211"/>
    </row>
    <row r="76" spans="1:12" s="81" customFormat="1" ht="15" x14ac:dyDescent="0.2">
      <c r="A76" s="37"/>
      <c r="B76" s="38"/>
      <c r="C76" s="39"/>
      <c r="D76" s="38"/>
      <c r="E76" s="51"/>
      <c r="F76" s="51"/>
      <c r="G76" s="51"/>
      <c r="H76" s="38" t="s">
        <v>28</v>
      </c>
      <c r="I76" s="38">
        <v>2</v>
      </c>
      <c r="J76" s="38"/>
      <c r="K76" s="38" t="str">
        <f>E6</f>
        <v>Russell</v>
      </c>
    </row>
    <row r="77" spans="1:12" s="47" customFormat="1" ht="15" x14ac:dyDescent="0.2">
      <c r="A77" s="33"/>
      <c r="B77" s="32"/>
      <c r="C77" s="36"/>
      <c r="D77" s="32"/>
      <c r="E77" s="50"/>
      <c r="F77" s="50"/>
      <c r="G77" s="50"/>
      <c r="H77" s="32"/>
      <c r="I77" s="32"/>
      <c r="J77" s="32"/>
      <c r="K77" s="32"/>
    </row>
    <row r="78" spans="1:12" ht="15" x14ac:dyDescent="0.2">
      <c r="A78" s="277" t="s">
        <v>276</v>
      </c>
      <c r="B78" s="5" t="str">
        <f>IF(C78&lt;&gt;"",TEXT(C78,"ddd"),"")</f>
        <v>Sat</v>
      </c>
      <c r="C78" s="12">
        <v>41923</v>
      </c>
      <c r="D78" s="29" t="str">
        <f>H10</f>
        <v>LYSA</v>
      </c>
      <c r="E78" s="174" t="s">
        <v>167</v>
      </c>
      <c r="F78" s="174">
        <v>2</v>
      </c>
      <c r="G78" s="177">
        <v>0.5625</v>
      </c>
      <c r="H78" s="29">
        <v>6</v>
      </c>
      <c r="I78" s="29">
        <v>2</v>
      </c>
      <c r="J78" s="29" t="str">
        <f>E10</f>
        <v>Jones</v>
      </c>
      <c r="K78" s="29" t="str">
        <f>E6</f>
        <v>Russell</v>
      </c>
    </row>
    <row r="79" spans="1:12" ht="15" x14ac:dyDescent="0.2">
      <c r="A79" s="277" t="s">
        <v>277</v>
      </c>
      <c r="B79" s="5" t="str">
        <f>IF(C79&lt;&gt;"",TEXT(C79,"ddd"),"")</f>
        <v>Sat</v>
      </c>
      <c r="C79" s="12">
        <v>41923</v>
      </c>
      <c r="D79" s="29" t="str">
        <f>H11</f>
        <v>WCSC</v>
      </c>
      <c r="E79" s="174" t="s">
        <v>77</v>
      </c>
      <c r="F79" s="174">
        <v>6</v>
      </c>
      <c r="G79" s="177">
        <v>0.5</v>
      </c>
      <c r="H79" s="29">
        <v>7</v>
      </c>
      <c r="I79" s="29">
        <v>5</v>
      </c>
      <c r="J79" s="29" t="str">
        <f>E11</f>
        <v>Brockman</v>
      </c>
      <c r="K79" s="29" t="str">
        <f>E9</f>
        <v>Widenhouse</v>
      </c>
    </row>
    <row r="80" spans="1:12" ht="15" x14ac:dyDescent="0.2">
      <c r="A80" s="277" t="s">
        <v>278</v>
      </c>
      <c r="B80" s="5" t="str">
        <f>IF(C80&lt;&gt;"",TEXT(C80,"ddd"),"")</f>
        <v>Sat</v>
      </c>
      <c r="C80" s="12">
        <v>41923</v>
      </c>
      <c r="D80" s="32" t="str">
        <f>H13</f>
        <v>LYSA</v>
      </c>
      <c r="E80" s="174" t="s">
        <v>167</v>
      </c>
      <c r="F80" s="174">
        <v>2</v>
      </c>
      <c r="G80" s="177">
        <v>0.5</v>
      </c>
      <c r="H80" s="29">
        <v>9</v>
      </c>
      <c r="I80" s="29">
        <v>3</v>
      </c>
      <c r="J80" s="29" t="str">
        <f>E13</f>
        <v>Sauer</v>
      </c>
      <c r="K80" s="29" t="str">
        <f>E7</f>
        <v>Baker</v>
      </c>
    </row>
    <row r="81" spans="1:11" ht="15" x14ac:dyDescent="0.2">
      <c r="A81" s="277" t="s">
        <v>279</v>
      </c>
      <c r="B81" s="5" t="str">
        <f>IF(C81&lt;&gt;"",TEXT(C81,"ddd"),"")</f>
        <v>Sat</v>
      </c>
      <c r="C81" s="12">
        <v>41923</v>
      </c>
      <c r="D81" s="29" t="str">
        <f>H12</f>
        <v>LSO</v>
      </c>
      <c r="E81" s="175" t="s">
        <v>128</v>
      </c>
      <c r="F81" s="175">
        <v>1</v>
      </c>
      <c r="G81" s="177">
        <v>0.47916666666666669</v>
      </c>
      <c r="H81" s="29">
        <v>8</v>
      </c>
      <c r="I81" s="29">
        <v>1</v>
      </c>
      <c r="J81" s="29" t="str">
        <f>E12</f>
        <v>Ransick</v>
      </c>
      <c r="K81" s="29" t="str">
        <f>E5</f>
        <v>Burzynski</v>
      </c>
    </row>
    <row r="82" spans="1:11" ht="15" x14ac:dyDescent="0.2">
      <c r="A82" s="37"/>
      <c r="B82" s="38"/>
      <c r="C82" s="39"/>
      <c r="D82" s="38"/>
      <c r="E82" s="176"/>
      <c r="F82" s="176"/>
      <c r="G82" s="176"/>
      <c r="H82" s="264" t="s">
        <v>28</v>
      </c>
      <c r="I82" s="264">
        <v>4</v>
      </c>
      <c r="J82" s="264"/>
      <c r="K82" s="264" t="str">
        <f>E8</f>
        <v>Strotman</v>
      </c>
    </row>
    <row r="83" spans="1:11" s="47" customFormat="1" ht="15" x14ac:dyDescent="0.2">
      <c r="A83" s="33"/>
      <c r="B83" s="32"/>
      <c r="C83" s="36"/>
      <c r="D83" s="32"/>
      <c r="E83" s="175"/>
      <c r="F83" s="175"/>
      <c r="G83" s="175"/>
      <c r="H83" s="32"/>
      <c r="I83" s="32"/>
      <c r="J83" s="32"/>
      <c r="K83" s="32"/>
    </row>
    <row r="84" spans="1:11" ht="15" x14ac:dyDescent="0.2">
      <c r="A84" s="277" t="s">
        <v>280</v>
      </c>
      <c r="B84" s="49" t="str">
        <f>IF(C84&lt;&gt;"",TEXT(C84,"ddd"),"")</f>
        <v>Sat</v>
      </c>
      <c r="C84" s="13">
        <v>41930</v>
      </c>
      <c r="D84" s="29" t="str">
        <f>H6</f>
        <v>WCSC</v>
      </c>
      <c r="E84" s="174" t="s">
        <v>77</v>
      </c>
      <c r="F84" s="174">
        <v>5</v>
      </c>
      <c r="G84" s="177">
        <v>0.625</v>
      </c>
      <c r="H84" s="29">
        <v>2</v>
      </c>
      <c r="I84" s="29">
        <v>1</v>
      </c>
      <c r="J84" s="29" t="str">
        <f>E6</f>
        <v>Russell</v>
      </c>
      <c r="K84" s="29" t="str">
        <f>E5</f>
        <v>Burzynski</v>
      </c>
    </row>
    <row r="85" spans="1:11" ht="15" x14ac:dyDescent="0.2">
      <c r="A85" s="277" t="s">
        <v>281</v>
      </c>
      <c r="B85" s="186" t="str">
        <f>IF(C85&lt;&gt;"",TEXT(C85,"ddd"),"")</f>
        <v>Sat</v>
      </c>
      <c r="C85" s="210">
        <v>41930</v>
      </c>
      <c r="D85" s="209" t="str">
        <f>H8</f>
        <v>LSO</v>
      </c>
      <c r="E85" s="224" t="s">
        <v>128</v>
      </c>
      <c r="F85" s="224">
        <v>1</v>
      </c>
      <c r="G85" s="225">
        <v>0.47916666666666669</v>
      </c>
      <c r="H85" s="209">
        <v>4</v>
      </c>
      <c r="I85" s="209">
        <v>3</v>
      </c>
      <c r="J85" s="209" t="str">
        <f>E8</f>
        <v>Strotman</v>
      </c>
      <c r="K85" s="209" t="str">
        <f>E7</f>
        <v>Baker</v>
      </c>
    </row>
    <row r="86" spans="1:11" ht="15" x14ac:dyDescent="0.2">
      <c r="A86" s="277" t="s">
        <v>282</v>
      </c>
      <c r="B86" s="5" t="str">
        <f>IF(C86&lt;&gt;"",TEXT(C86,"ddd"),"")</f>
        <v>Sat</v>
      </c>
      <c r="C86" s="13">
        <v>41930</v>
      </c>
      <c r="D86" s="29" t="str">
        <f>H9</f>
        <v>LM</v>
      </c>
      <c r="E86" s="175" t="s">
        <v>101</v>
      </c>
      <c r="F86" s="175" t="s">
        <v>102</v>
      </c>
      <c r="G86" s="178">
        <v>0.375</v>
      </c>
      <c r="H86" s="29">
        <v>5</v>
      </c>
      <c r="I86" s="29">
        <v>7</v>
      </c>
      <c r="J86" s="29" t="str">
        <f>E9</f>
        <v>Widenhouse</v>
      </c>
      <c r="K86" s="29" t="str">
        <f>E11</f>
        <v>Brockman</v>
      </c>
    </row>
    <row r="87" spans="1:11" ht="15" x14ac:dyDescent="0.2">
      <c r="A87" s="277" t="s">
        <v>283</v>
      </c>
      <c r="B87" s="6" t="str">
        <f>IF(C87&lt;&gt;"",TEXT(C87,"ddd"),"")</f>
        <v>Sat</v>
      </c>
      <c r="C87" s="13">
        <v>41930</v>
      </c>
      <c r="D87" s="32" t="str">
        <f>H13</f>
        <v>LYSA</v>
      </c>
      <c r="E87" s="174" t="s">
        <v>167</v>
      </c>
      <c r="F87" s="174">
        <v>2</v>
      </c>
      <c r="G87" s="177">
        <v>0.4375</v>
      </c>
      <c r="H87" s="29">
        <v>9</v>
      </c>
      <c r="I87" s="29">
        <v>8</v>
      </c>
      <c r="J87" s="29" t="str">
        <f>E13</f>
        <v>Sauer</v>
      </c>
      <c r="K87" s="29" t="str">
        <f>E12</f>
        <v>Ransick</v>
      </c>
    </row>
    <row r="88" spans="1:11" ht="15" x14ac:dyDescent="0.2">
      <c r="A88" s="37"/>
      <c r="B88" s="38"/>
      <c r="C88" s="39"/>
      <c r="D88" s="38"/>
      <c r="E88" s="51"/>
      <c r="F88" s="51"/>
      <c r="G88" s="51"/>
      <c r="H88" s="38" t="s">
        <v>28</v>
      </c>
      <c r="I88" s="38">
        <v>6</v>
      </c>
      <c r="J88" s="38"/>
      <c r="K88" s="38" t="str">
        <f>E10</f>
        <v>Jones</v>
      </c>
    </row>
    <row r="90" spans="1:11" ht="18" x14ac:dyDescent="0.25">
      <c r="D90" s="41" t="s">
        <v>21</v>
      </c>
    </row>
    <row r="91" spans="1:11" ht="15.75" x14ac:dyDescent="0.25">
      <c r="D91" s="2" t="s">
        <v>26</v>
      </c>
    </row>
    <row r="92" spans="1:11" ht="15.75" x14ac:dyDescent="0.25">
      <c r="D92" s="2" t="s">
        <v>30</v>
      </c>
    </row>
    <row r="93" spans="1:11" ht="15.75" x14ac:dyDescent="0.25">
      <c r="D93" s="2" t="s">
        <v>22</v>
      </c>
    </row>
    <row r="94" spans="1:11" ht="15.75" x14ac:dyDescent="0.25">
      <c r="D94" s="243" t="s">
        <v>37</v>
      </c>
    </row>
    <row r="95" spans="1:11" ht="15.75" x14ac:dyDescent="0.25">
      <c r="D95" s="239" t="s">
        <v>237</v>
      </c>
    </row>
  </sheetData>
  <hyperlinks>
    <hyperlink ref="I8" r:id="rId1"/>
    <hyperlink ref="I12" r:id="rId2"/>
    <hyperlink ref="I5" r:id="rId3"/>
    <hyperlink ref="I10" r:id="rId4"/>
    <hyperlink ref="I13" r:id="rId5"/>
    <hyperlink ref="I11" r:id="rId6"/>
  </hyperlinks>
  <pageMargins left="0.75" right="0.75" top="1" bottom="1" header="0.5" footer="0.5"/>
  <pageSetup scale="46" orientation="portrait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13" zoomScaleNormal="100" workbookViewId="0">
      <selection activeCell="A13" sqref="A13"/>
    </sheetView>
  </sheetViews>
  <sheetFormatPr defaultRowHeight="12.75" x14ac:dyDescent="0.2"/>
  <cols>
    <col min="4" max="4" width="16.28515625" customWidth="1"/>
    <col min="5" max="5" width="15.140625" customWidth="1"/>
    <col min="6" max="6" width="16" customWidth="1"/>
    <col min="7" max="7" width="15.5703125" customWidth="1"/>
    <col min="8" max="8" width="14.7109375" customWidth="1"/>
    <col min="9" max="9" width="22.5703125" customWidth="1"/>
    <col min="10" max="10" width="17.28515625" bestFit="1" customWidth="1"/>
    <col min="11" max="11" width="19.7109375" bestFit="1" customWidth="1"/>
  </cols>
  <sheetData>
    <row r="1" spans="1:11" ht="15.75" x14ac:dyDescent="0.25">
      <c r="A1" s="1"/>
      <c r="B1" s="2" t="s">
        <v>0</v>
      </c>
      <c r="C1" s="2"/>
      <c r="D1" s="2"/>
      <c r="E1" s="2"/>
      <c r="F1" s="4" t="s">
        <v>1</v>
      </c>
      <c r="G1" s="25">
        <v>2014</v>
      </c>
      <c r="H1" s="24"/>
      <c r="I1" s="239" t="s">
        <v>238</v>
      </c>
      <c r="J1" s="2"/>
      <c r="K1" s="3"/>
    </row>
    <row r="2" spans="1:11" ht="15.75" x14ac:dyDescent="0.25">
      <c r="A2" s="1"/>
      <c r="B2" s="2"/>
      <c r="C2" s="2"/>
      <c r="D2" s="1"/>
      <c r="E2" s="18" t="s">
        <v>31</v>
      </c>
      <c r="F2" s="2" t="s">
        <v>2</v>
      </c>
      <c r="G2" s="2" t="s">
        <v>24</v>
      </c>
      <c r="H2" s="2"/>
      <c r="I2" s="2"/>
      <c r="J2" s="2"/>
      <c r="K2" s="1"/>
    </row>
    <row r="3" spans="1:11" ht="15.75" x14ac:dyDescent="0.25">
      <c r="A3" s="1"/>
      <c r="B3" s="2"/>
      <c r="C3" s="2"/>
      <c r="D3" s="2"/>
      <c r="E3" s="2"/>
      <c r="F3" s="2"/>
      <c r="G3" s="2"/>
      <c r="H3" s="2"/>
      <c r="I3" s="17"/>
      <c r="J3" s="2"/>
      <c r="K3" s="1"/>
    </row>
    <row r="4" spans="1:11" ht="15.75" x14ac:dyDescent="0.25">
      <c r="A4" s="1"/>
      <c r="B4" s="4"/>
      <c r="C4" s="4" t="s">
        <v>3</v>
      </c>
      <c r="D4" s="4" t="s">
        <v>4</v>
      </c>
      <c r="E4" s="4"/>
      <c r="F4" s="4" t="s">
        <v>5</v>
      </c>
      <c r="G4" s="4" t="s">
        <v>6</v>
      </c>
      <c r="H4" s="4" t="s">
        <v>7</v>
      </c>
      <c r="I4" s="17" t="s">
        <v>19</v>
      </c>
      <c r="J4" s="2"/>
      <c r="K4" s="1"/>
    </row>
    <row r="5" spans="1:11" ht="15" x14ac:dyDescent="0.2">
      <c r="A5" s="1"/>
      <c r="B5" s="5"/>
      <c r="C5" s="5">
        <v>1</v>
      </c>
      <c r="D5" s="252" t="s">
        <v>170</v>
      </c>
      <c r="E5" s="173" t="s">
        <v>171</v>
      </c>
      <c r="F5" s="173" t="s">
        <v>172</v>
      </c>
      <c r="G5" s="173" t="s">
        <v>82</v>
      </c>
      <c r="H5" s="173" t="s">
        <v>38</v>
      </c>
      <c r="I5" s="258" t="s">
        <v>173</v>
      </c>
      <c r="J5" s="1"/>
      <c r="K5" s="1"/>
    </row>
    <row r="6" spans="1:11" ht="15" x14ac:dyDescent="0.2">
      <c r="A6" s="1"/>
      <c r="B6" s="5"/>
      <c r="C6" s="5">
        <v>2</v>
      </c>
      <c r="D6" s="229" t="s">
        <v>81</v>
      </c>
      <c r="E6" s="230" t="s">
        <v>78</v>
      </c>
      <c r="F6" s="228" t="s">
        <v>221</v>
      </c>
      <c r="G6" s="229" t="s">
        <v>79</v>
      </c>
      <c r="H6" s="230" t="s">
        <v>20</v>
      </c>
      <c r="I6" s="268" t="s">
        <v>222</v>
      </c>
      <c r="J6" s="1"/>
      <c r="K6" s="1"/>
    </row>
    <row r="7" spans="1:11" ht="15" x14ac:dyDescent="0.2">
      <c r="A7" s="1"/>
      <c r="B7" s="5"/>
      <c r="C7" s="5">
        <v>3</v>
      </c>
      <c r="D7" s="164" t="s">
        <v>44</v>
      </c>
      <c r="E7" s="46" t="s">
        <v>45</v>
      </c>
      <c r="F7" s="46" t="s">
        <v>46</v>
      </c>
      <c r="G7" s="46" t="s">
        <v>82</v>
      </c>
      <c r="H7" s="46" t="s">
        <v>39</v>
      </c>
      <c r="I7" s="269" t="s">
        <v>47</v>
      </c>
      <c r="J7" s="42"/>
      <c r="K7" s="1"/>
    </row>
    <row r="8" spans="1:11" ht="19.5" customHeight="1" x14ac:dyDescent="0.2">
      <c r="A8" s="1"/>
      <c r="B8" s="5"/>
      <c r="C8" s="5">
        <v>4</v>
      </c>
      <c r="D8" s="182" t="s">
        <v>129</v>
      </c>
      <c r="E8" s="182" t="s">
        <v>130</v>
      </c>
      <c r="F8" s="185" t="s">
        <v>131</v>
      </c>
      <c r="G8" s="230" t="s">
        <v>209</v>
      </c>
      <c r="H8" s="173" t="s">
        <v>35</v>
      </c>
      <c r="I8" s="246" t="s">
        <v>132</v>
      </c>
      <c r="J8" s="1"/>
      <c r="K8" s="1"/>
    </row>
    <row r="9" spans="1:11" ht="15" x14ac:dyDescent="0.2">
      <c r="A9" s="1"/>
      <c r="B9" s="5"/>
      <c r="C9" s="5">
        <v>5</v>
      </c>
      <c r="D9" s="252" t="s">
        <v>103</v>
      </c>
      <c r="E9" s="173" t="s">
        <v>106</v>
      </c>
      <c r="F9" s="228" t="s">
        <v>104</v>
      </c>
      <c r="G9" s="173" t="s">
        <v>76</v>
      </c>
      <c r="H9" s="173" t="s">
        <v>40</v>
      </c>
      <c r="I9" s="256" t="s">
        <v>105</v>
      </c>
      <c r="J9" s="1"/>
      <c r="K9" s="1"/>
    </row>
    <row r="10" spans="1:11" ht="15" x14ac:dyDescent="0.2">
      <c r="A10" s="1"/>
      <c r="B10" s="5"/>
      <c r="C10" s="5">
        <v>6</v>
      </c>
      <c r="D10" s="255" t="s">
        <v>174</v>
      </c>
      <c r="E10" s="173" t="s">
        <v>175</v>
      </c>
      <c r="F10" s="235" t="s">
        <v>176</v>
      </c>
      <c r="G10" s="173" t="s">
        <v>109</v>
      </c>
      <c r="H10" s="173" t="s">
        <v>38</v>
      </c>
      <c r="I10" s="258" t="s">
        <v>177</v>
      </c>
      <c r="J10" s="1"/>
      <c r="K10" s="1"/>
    </row>
    <row r="11" spans="1:11" ht="15" x14ac:dyDescent="0.2">
      <c r="A11" s="1"/>
      <c r="B11" s="5"/>
      <c r="C11" s="5">
        <v>7</v>
      </c>
      <c r="D11" s="266" t="s">
        <v>223</v>
      </c>
      <c r="E11" s="235" t="s">
        <v>224</v>
      </c>
      <c r="F11" s="233" t="s">
        <v>225</v>
      </c>
      <c r="G11" s="255" t="s">
        <v>80</v>
      </c>
      <c r="H11" s="235" t="s">
        <v>20</v>
      </c>
      <c r="I11" s="270" t="s">
        <v>226</v>
      </c>
      <c r="J11" s="1"/>
      <c r="K11" s="1"/>
    </row>
    <row r="12" spans="1:11" ht="15" x14ac:dyDescent="0.2">
      <c r="A12" s="1"/>
      <c r="B12" s="6"/>
      <c r="C12" s="6">
        <v>8</v>
      </c>
      <c r="D12" s="185" t="s">
        <v>213</v>
      </c>
      <c r="E12" s="185" t="s">
        <v>214</v>
      </c>
      <c r="F12" s="185" t="s">
        <v>215</v>
      </c>
      <c r="G12" s="267" t="s">
        <v>80</v>
      </c>
      <c r="H12" s="235" t="s">
        <v>35</v>
      </c>
      <c r="I12" s="271" t="s">
        <v>216</v>
      </c>
      <c r="J12" s="7"/>
      <c r="K12" s="7"/>
    </row>
    <row r="13" spans="1:11" ht="15" x14ac:dyDescent="0.2">
      <c r="A13" s="1"/>
      <c r="B13" s="8"/>
      <c r="C13" s="8"/>
      <c r="D13" s="8"/>
      <c r="E13" s="8"/>
      <c r="F13" s="8"/>
      <c r="G13" s="8"/>
      <c r="H13" s="8"/>
      <c r="I13" s="9"/>
      <c r="J13" s="9"/>
      <c r="K13" s="9"/>
    </row>
    <row r="14" spans="1:11" ht="15.75" x14ac:dyDescent="0.25">
      <c r="A14" s="10" t="s">
        <v>18</v>
      </c>
      <c r="B14" s="11" t="s">
        <v>17</v>
      </c>
      <c r="C14" s="11" t="s">
        <v>8</v>
      </c>
      <c r="D14" s="11" t="s">
        <v>9</v>
      </c>
      <c r="E14" s="11" t="s">
        <v>10</v>
      </c>
      <c r="F14" s="11" t="s">
        <v>11</v>
      </c>
      <c r="G14" s="11" t="s">
        <v>12</v>
      </c>
      <c r="H14" s="11" t="s">
        <v>13</v>
      </c>
      <c r="I14" s="11" t="s">
        <v>14</v>
      </c>
      <c r="J14" s="11" t="s">
        <v>15</v>
      </c>
      <c r="K14" s="11" t="s">
        <v>16</v>
      </c>
    </row>
    <row r="15" spans="1:11" ht="15" x14ac:dyDescent="0.2">
      <c r="A15" s="1" t="s">
        <v>284</v>
      </c>
      <c r="B15" s="5" t="str">
        <f>IF(C15&lt;&gt;"",TEXT(C15,"ddd"),"")</f>
        <v>Sat</v>
      </c>
      <c r="C15" s="44">
        <v>41874</v>
      </c>
      <c r="D15" s="5" t="str">
        <f>H5</f>
        <v>LYSA</v>
      </c>
      <c r="E15" s="174" t="s">
        <v>167</v>
      </c>
      <c r="F15" s="174">
        <v>2</v>
      </c>
      <c r="G15" s="177">
        <v>0.5625</v>
      </c>
      <c r="H15" s="5">
        <v>1</v>
      </c>
      <c r="I15" s="5">
        <v>8</v>
      </c>
      <c r="J15" s="5" t="str">
        <f>E5</f>
        <v>Beckel</v>
      </c>
      <c r="K15" s="5" t="str">
        <f>E12</f>
        <v>Stumpfl</v>
      </c>
    </row>
    <row r="16" spans="1:11" ht="15" x14ac:dyDescent="0.2">
      <c r="A16" s="1" t="s">
        <v>285</v>
      </c>
      <c r="B16" s="5" t="str">
        <f>IF(C16&lt;&gt;"",TEXT(C16,"ddd"),"")</f>
        <v>Sat</v>
      </c>
      <c r="C16" s="59">
        <v>41874</v>
      </c>
      <c r="D16" s="5" t="str">
        <f>H10</f>
        <v>LYSA</v>
      </c>
      <c r="E16" s="174" t="s">
        <v>167</v>
      </c>
      <c r="F16" s="174">
        <v>2</v>
      </c>
      <c r="G16" s="177">
        <v>0.625</v>
      </c>
      <c r="H16" s="5">
        <v>6</v>
      </c>
      <c r="I16" s="5">
        <v>3</v>
      </c>
      <c r="J16" s="5" t="str">
        <f>E10</f>
        <v>Lamb</v>
      </c>
      <c r="K16" s="5" t="str">
        <f>E7</f>
        <v>Bamberger</v>
      </c>
    </row>
    <row r="17" spans="1:11" ht="15" x14ac:dyDescent="0.2">
      <c r="A17" s="1" t="s">
        <v>286</v>
      </c>
      <c r="B17" s="5" t="str">
        <f>IF(C17&lt;&gt;"",TEXT(C17,"ddd"),"")</f>
        <v>Sat</v>
      </c>
      <c r="C17" s="59">
        <v>41874</v>
      </c>
      <c r="D17" s="6" t="str">
        <f>H8</f>
        <v>LSO</v>
      </c>
      <c r="E17" s="174" t="s">
        <v>128</v>
      </c>
      <c r="F17" s="174">
        <v>1</v>
      </c>
      <c r="G17" s="178">
        <v>0.375</v>
      </c>
      <c r="H17" s="6">
        <v>4</v>
      </c>
      <c r="I17" s="6">
        <v>5</v>
      </c>
      <c r="J17" s="6" t="str">
        <f>E8</f>
        <v>Grayson</v>
      </c>
      <c r="K17" s="6" t="str">
        <f>E9</f>
        <v>Miller</v>
      </c>
    </row>
    <row r="18" spans="1:11" ht="15" x14ac:dyDescent="0.2">
      <c r="A18" s="9" t="s">
        <v>287</v>
      </c>
      <c r="B18" s="8" t="str">
        <f>IF(C18&lt;&gt;"",TEXT(C18,"ddd"),"")</f>
        <v>Sat</v>
      </c>
      <c r="C18" s="45">
        <v>41874</v>
      </c>
      <c r="D18" s="8" t="str">
        <f>H6</f>
        <v>WCSC</v>
      </c>
      <c r="E18" s="176" t="s">
        <v>77</v>
      </c>
      <c r="F18" s="176">
        <v>5</v>
      </c>
      <c r="G18" s="179">
        <v>0.5</v>
      </c>
      <c r="H18" s="8">
        <v>2</v>
      </c>
      <c r="I18" s="8">
        <v>7</v>
      </c>
      <c r="J18" s="8" t="str">
        <f>E6</f>
        <v>Do</v>
      </c>
      <c r="K18" s="8" t="str">
        <f>E11</f>
        <v>Pohlman</v>
      </c>
    </row>
    <row r="19" spans="1:11" ht="15" x14ac:dyDescent="0.2">
      <c r="A19" s="7"/>
      <c r="B19" s="6"/>
      <c r="C19" s="13"/>
      <c r="D19" s="6"/>
      <c r="E19" s="175"/>
      <c r="F19" s="175"/>
      <c r="G19" s="178"/>
      <c r="H19" s="6"/>
      <c r="I19" s="6"/>
      <c r="J19" s="6"/>
      <c r="K19" s="6"/>
    </row>
    <row r="20" spans="1:11" ht="15" x14ac:dyDescent="0.2">
      <c r="A20" s="1" t="s">
        <v>288</v>
      </c>
      <c r="B20" s="5" t="str">
        <f>IF(C20&lt;&gt;"",TEXT(C20,"ddd"),"")</f>
        <v>Mon</v>
      </c>
      <c r="C20" s="13">
        <v>41876</v>
      </c>
      <c r="D20" s="6" t="str">
        <f>H9</f>
        <v>LM</v>
      </c>
      <c r="E20" s="175" t="s">
        <v>101</v>
      </c>
      <c r="F20" s="175" t="s">
        <v>102</v>
      </c>
      <c r="G20" s="178">
        <v>0.77083333333333337</v>
      </c>
      <c r="H20" s="6">
        <v>5</v>
      </c>
      <c r="I20" s="6">
        <v>3</v>
      </c>
      <c r="J20" s="6" t="str">
        <f>E9</f>
        <v>Miller</v>
      </c>
      <c r="K20" s="6" t="str">
        <f>E7</f>
        <v>Bamberger</v>
      </c>
    </row>
    <row r="21" spans="1:11" s="47" customFormat="1" ht="15" x14ac:dyDescent="0.2">
      <c r="A21" s="1"/>
      <c r="B21" s="49"/>
      <c r="C21" s="13"/>
      <c r="D21" s="50"/>
      <c r="E21" s="175"/>
      <c r="F21" s="175"/>
      <c r="G21" s="178"/>
      <c r="H21" s="50"/>
      <c r="I21" s="50"/>
      <c r="J21" s="50"/>
      <c r="K21" s="50"/>
    </row>
    <row r="22" spans="1:11" ht="15" x14ac:dyDescent="0.2">
      <c r="A22" s="1" t="s">
        <v>289</v>
      </c>
      <c r="B22" s="5" t="str">
        <f>IF(C22&lt;&gt;"",TEXT(C22,"ddd"),"")</f>
        <v>Wed</v>
      </c>
      <c r="C22" s="13">
        <v>41878</v>
      </c>
      <c r="D22" s="6" t="str">
        <f>H11</f>
        <v>WCSC</v>
      </c>
      <c r="E22" s="175" t="s">
        <v>77</v>
      </c>
      <c r="F22" s="175">
        <v>5</v>
      </c>
      <c r="G22" s="178">
        <v>0.76041666666666663</v>
      </c>
      <c r="H22" s="6">
        <v>7</v>
      </c>
      <c r="I22" s="6">
        <v>1</v>
      </c>
      <c r="J22" s="6" t="str">
        <f>E11</f>
        <v>Pohlman</v>
      </c>
      <c r="K22" s="6" t="str">
        <f>E5</f>
        <v>Beckel</v>
      </c>
    </row>
    <row r="23" spans="1:11" ht="15" x14ac:dyDescent="0.2">
      <c r="A23" s="7"/>
      <c r="B23" s="5"/>
      <c r="C23" s="13"/>
      <c r="D23" s="6"/>
      <c r="E23" s="175"/>
      <c r="F23" s="175"/>
      <c r="G23" s="178"/>
      <c r="H23" s="6"/>
      <c r="I23" s="6"/>
      <c r="J23" s="6"/>
      <c r="K23" s="6"/>
    </row>
    <row r="24" spans="1:11" ht="15" x14ac:dyDescent="0.2">
      <c r="A24" s="1" t="s">
        <v>290</v>
      </c>
      <c r="B24" s="5" t="str">
        <f>IF(C24&lt;&gt;"",TEXT(C24,"ddd"),"")</f>
        <v>Wed</v>
      </c>
      <c r="C24" s="13">
        <v>41885</v>
      </c>
      <c r="D24" s="6" t="str">
        <f>H12</f>
        <v>LSO</v>
      </c>
      <c r="E24" s="174" t="s">
        <v>128</v>
      </c>
      <c r="F24" s="174">
        <v>1</v>
      </c>
      <c r="G24" s="178">
        <v>0.79166666666666663</v>
      </c>
      <c r="H24" s="6">
        <v>8</v>
      </c>
      <c r="I24" s="6">
        <v>4</v>
      </c>
      <c r="J24" s="6" t="str">
        <f>E12</f>
        <v>Stumpfl</v>
      </c>
      <c r="K24" s="6" t="str">
        <f>E8</f>
        <v>Grayson</v>
      </c>
    </row>
    <row r="25" spans="1:11" ht="15" x14ac:dyDescent="0.2">
      <c r="A25" s="9" t="s">
        <v>291</v>
      </c>
      <c r="B25" s="16" t="str">
        <f>IF(C25&lt;&gt;"",TEXT(C25,"ddd"),"")</f>
        <v>Wed</v>
      </c>
      <c r="C25" s="82">
        <v>41885</v>
      </c>
      <c r="D25" s="8" t="str">
        <f>H6</f>
        <v>WCSC</v>
      </c>
      <c r="E25" s="176" t="s">
        <v>77</v>
      </c>
      <c r="F25" s="176">
        <v>5</v>
      </c>
      <c r="G25" s="179">
        <v>0.76041666666666663</v>
      </c>
      <c r="H25" s="8">
        <v>2</v>
      </c>
      <c r="I25" s="8">
        <v>6</v>
      </c>
      <c r="J25" s="8" t="str">
        <f>E6</f>
        <v>Do</v>
      </c>
      <c r="K25" s="8" t="str">
        <f>E10</f>
        <v>Lamb</v>
      </c>
    </row>
    <row r="26" spans="1:11" ht="15" x14ac:dyDescent="0.2">
      <c r="A26" s="7"/>
      <c r="B26" s="6"/>
      <c r="C26" s="13"/>
      <c r="D26" s="6"/>
      <c r="E26" s="50"/>
      <c r="F26" s="50"/>
      <c r="G26" s="54"/>
      <c r="H26" s="6"/>
      <c r="I26" s="6"/>
      <c r="J26" s="6"/>
      <c r="K26" s="6"/>
    </row>
    <row r="27" spans="1:11" ht="15" x14ac:dyDescent="0.2">
      <c r="A27" s="1" t="s">
        <v>292</v>
      </c>
      <c r="B27" s="5" t="str">
        <f>IF(C27&lt;&gt;"",TEXT(C27,"ddd"),"")</f>
        <v>Sat</v>
      </c>
      <c r="C27" s="44">
        <v>41888</v>
      </c>
      <c r="D27" s="6" t="str">
        <f>H8</f>
        <v>LSO</v>
      </c>
      <c r="E27" s="174" t="s">
        <v>128</v>
      </c>
      <c r="F27" s="174">
        <v>1</v>
      </c>
      <c r="G27" s="178">
        <v>0.42708333333333331</v>
      </c>
      <c r="H27" s="6">
        <v>4</v>
      </c>
      <c r="I27" s="6">
        <v>6</v>
      </c>
      <c r="J27" s="6" t="str">
        <f>E8</f>
        <v>Grayson</v>
      </c>
      <c r="K27" s="6" t="str">
        <f>E10</f>
        <v>Lamb</v>
      </c>
    </row>
    <row r="28" spans="1:11" ht="15" x14ac:dyDescent="0.2">
      <c r="A28" s="1" t="s">
        <v>293</v>
      </c>
      <c r="B28" s="5" t="str">
        <f>IF(C28&lt;&gt;"",TEXT(C28,"ddd"),"")</f>
        <v>Sat</v>
      </c>
      <c r="C28" s="59">
        <v>41888</v>
      </c>
      <c r="D28" s="6" t="str">
        <f>H5</f>
        <v>LYSA</v>
      </c>
      <c r="E28" s="174" t="s">
        <v>167</v>
      </c>
      <c r="F28" s="174">
        <v>2</v>
      </c>
      <c r="G28" s="178">
        <v>0.5625</v>
      </c>
      <c r="H28" s="6">
        <v>1</v>
      </c>
      <c r="I28" s="6">
        <v>2</v>
      </c>
      <c r="J28" s="6" t="str">
        <f>E5</f>
        <v>Beckel</v>
      </c>
      <c r="K28" s="6" t="str">
        <f>E6</f>
        <v>Do</v>
      </c>
    </row>
    <row r="29" spans="1:11" ht="15" x14ac:dyDescent="0.2">
      <c r="A29" s="1" t="s">
        <v>294</v>
      </c>
      <c r="B29" s="5" t="str">
        <f>IF(C29&lt;&gt;"",TEXT(C29,"ddd"),"")</f>
        <v>Sat</v>
      </c>
      <c r="C29" s="59">
        <v>41888</v>
      </c>
      <c r="D29" s="6" t="str">
        <f>H9</f>
        <v>LM</v>
      </c>
      <c r="E29" s="175" t="s">
        <v>101</v>
      </c>
      <c r="F29" s="175" t="s">
        <v>102</v>
      </c>
      <c r="G29" s="178">
        <v>0.4375</v>
      </c>
      <c r="H29" s="6">
        <v>5</v>
      </c>
      <c r="I29" s="6">
        <v>8</v>
      </c>
      <c r="J29" s="6" t="str">
        <f>E9</f>
        <v>Miller</v>
      </c>
      <c r="K29" s="6" t="str">
        <f>E12</f>
        <v>Stumpfl</v>
      </c>
    </row>
    <row r="30" spans="1:11" ht="15" x14ac:dyDescent="0.2">
      <c r="A30" s="9" t="s">
        <v>295</v>
      </c>
      <c r="B30" s="8" t="str">
        <f>IF(C30&lt;&gt;"",TEXT(C30,"ddd"),"")</f>
        <v>Sat</v>
      </c>
      <c r="C30" s="45">
        <v>41888</v>
      </c>
      <c r="D30" s="8" t="str">
        <f>H7</f>
        <v>KINGS</v>
      </c>
      <c r="E30" s="51" t="s">
        <v>68</v>
      </c>
      <c r="F30" s="51">
        <v>1</v>
      </c>
      <c r="G30" s="85">
        <v>0.53125</v>
      </c>
      <c r="H30" s="8">
        <v>3</v>
      </c>
      <c r="I30" s="8">
        <v>7</v>
      </c>
      <c r="J30" s="8" t="str">
        <f>E7</f>
        <v>Bamberger</v>
      </c>
      <c r="K30" s="8" t="str">
        <f>E11</f>
        <v>Pohlman</v>
      </c>
    </row>
    <row r="31" spans="1:11" ht="15" x14ac:dyDescent="0.2">
      <c r="A31" s="7"/>
      <c r="B31" s="6"/>
      <c r="C31" s="13"/>
      <c r="D31" s="6"/>
      <c r="E31" s="50"/>
      <c r="F31" s="50"/>
      <c r="G31" s="171"/>
      <c r="H31" s="6"/>
      <c r="I31" s="6"/>
      <c r="J31" s="6"/>
      <c r="K31" s="6"/>
    </row>
    <row r="32" spans="1:11" ht="15" x14ac:dyDescent="0.2">
      <c r="A32" s="1" t="s">
        <v>296</v>
      </c>
      <c r="B32" s="5" t="str">
        <f>IF(C32&lt;&gt;"",TEXT(C32,"ddd"),"")</f>
        <v>Sat</v>
      </c>
      <c r="C32" s="44">
        <v>41895</v>
      </c>
      <c r="D32" s="5" t="str">
        <f>H7</f>
        <v>KINGS</v>
      </c>
      <c r="E32" s="49" t="s">
        <v>69</v>
      </c>
      <c r="F32" s="49">
        <v>1</v>
      </c>
      <c r="G32" s="53">
        <v>0.58333333333333337</v>
      </c>
      <c r="H32" s="5">
        <v>3</v>
      </c>
      <c r="I32" s="5">
        <v>4</v>
      </c>
      <c r="J32" s="5" t="str">
        <f>E7</f>
        <v>Bamberger</v>
      </c>
      <c r="K32" s="5" t="str">
        <f>E8</f>
        <v>Grayson</v>
      </c>
    </row>
    <row r="33" spans="1:12" ht="15" x14ac:dyDescent="0.2">
      <c r="A33" s="1" t="s">
        <v>297</v>
      </c>
      <c r="B33" s="5" t="str">
        <f>IF(C33&lt;&gt;"",TEXT(C33,"ddd"),"")</f>
        <v>Sat</v>
      </c>
      <c r="C33" s="59">
        <v>41895</v>
      </c>
      <c r="D33" s="5" t="str">
        <f>H5</f>
        <v>LYSA</v>
      </c>
      <c r="E33" s="174" t="s">
        <v>167</v>
      </c>
      <c r="F33" s="174">
        <v>2</v>
      </c>
      <c r="G33" s="178">
        <v>0.4375</v>
      </c>
      <c r="H33" s="5">
        <v>1</v>
      </c>
      <c r="I33" s="5">
        <v>6</v>
      </c>
      <c r="J33" s="5" t="str">
        <f>E5</f>
        <v>Beckel</v>
      </c>
      <c r="K33" s="5" t="str">
        <f>E10</f>
        <v>Lamb</v>
      </c>
    </row>
    <row r="34" spans="1:12" ht="15" x14ac:dyDescent="0.2">
      <c r="A34" s="1" t="s">
        <v>298</v>
      </c>
      <c r="B34" s="5" t="str">
        <f>IF(C34&lt;&gt;"",TEXT(C34,"ddd"),"")</f>
        <v>Sat</v>
      </c>
      <c r="C34" s="59">
        <v>41895</v>
      </c>
      <c r="D34" s="5" t="str">
        <f>H6</f>
        <v>WCSC</v>
      </c>
      <c r="E34" s="175" t="s">
        <v>77</v>
      </c>
      <c r="F34" s="175">
        <v>6</v>
      </c>
      <c r="G34" s="178">
        <v>0.5</v>
      </c>
      <c r="H34" s="5">
        <v>2</v>
      </c>
      <c r="I34" s="5">
        <v>5</v>
      </c>
      <c r="J34" s="5" t="str">
        <f>E6</f>
        <v>Do</v>
      </c>
      <c r="K34" s="5" t="str">
        <f>E9</f>
        <v>Miller</v>
      </c>
    </row>
    <row r="35" spans="1:12" ht="15" x14ac:dyDescent="0.2">
      <c r="A35" s="9" t="s">
        <v>299</v>
      </c>
      <c r="B35" s="8" t="str">
        <f>IF(C35&lt;&gt;"",TEXT(C35,"ddd"),"")</f>
        <v>Sat</v>
      </c>
      <c r="C35" s="45">
        <v>41895</v>
      </c>
      <c r="D35" s="8" t="str">
        <f>H12</f>
        <v>LSO</v>
      </c>
      <c r="E35" s="176" t="s">
        <v>128</v>
      </c>
      <c r="F35" s="176">
        <v>1</v>
      </c>
      <c r="G35" s="179">
        <v>0.47916666666666669</v>
      </c>
      <c r="H35" s="8">
        <v>8</v>
      </c>
      <c r="I35" s="8">
        <v>7</v>
      </c>
      <c r="J35" s="8" t="str">
        <f>E12</f>
        <v>Stumpfl</v>
      </c>
      <c r="K35" s="8" t="str">
        <f>E11</f>
        <v>Pohlman</v>
      </c>
    </row>
    <row r="36" spans="1:12" ht="15" x14ac:dyDescent="0.2">
      <c r="A36" s="7"/>
      <c r="B36" s="6"/>
      <c r="C36" s="13"/>
      <c r="D36" s="6"/>
      <c r="E36" s="175"/>
      <c r="F36" s="175"/>
      <c r="G36" s="178"/>
      <c r="H36" s="6"/>
      <c r="I36" s="6"/>
      <c r="J36" s="6"/>
      <c r="K36" s="6"/>
    </row>
    <row r="37" spans="1:12" ht="15" x14ac:dyDescent="0.2">
      <c r="A37" s="1" t="s">
        <v>300</v>
      </c>
      <c r="B37" s="60" t="s">
        <v>32</v>
      </c>
      <c r="C37" s="63">
        <v>41898</v>
      </c>
      <c r="D37" s="5" t="str">
        <f>H12</f>
        <v>LSO</v>
      </c>
      <c r="E37" s="174" t="s">
        <v>128</v>
      </c>
      <c r="F37" s="174">
        <v>1</v>
      </c>
      <c r="G37" s="177">
        <v>0.76041666666666663</v>
      </c>
      <c r="H37" s="5">
        <v>8</v>
      </c>
      <c r="I37" s="5">
        <v>2</v>
      </c>
      <c r="J37" s="5" t="str">
        <f>E12</f>
        <v>Stumpfl</v>
      </c>
      <c r="K37" s="5" t="str">
        <f>E6</f>
        <v>Do</v>
      </c>
    </row>
    <row r="38" spans="1:12" s="47" customFormat="1" ht="15" x14ac:dyDescent="0.2">
      <c r="A38" s="1"/>
      <c r="B38" s="174"/>
      <c r="C38" s="63"/>
      <c r="D38" s="49"/>
      <c r="E38" s="174"/>
      <c r="F38" s="174"/>
      <c r="G38" s="177"/>
      <c r="H38" s="49"/>
      <c r="I38" s="49"/>
      <c r="J38" s="49"/>
      <c r="K38" s="49"/>
    </row>
    <row r="39" spans="1:12" s="47" customFormat="1" ht="15" x14ac:dyDescent="0.2">
      <c r="A39" s="1" t="s">
        <v>301</v>
      </c>
      <c r="B39" s="240" t="str">
        <f>IF(C39&lt;&gt;"",TEXT(C39,"ddd"),"")</f>
        <v>Wed</v>
      </c>
      <c r="C39" s="250">
        <v>41899</v>
      </c>
      <c r="D39" s="50" t="str">
        <f>H11</f>
        <v>WCSC</v>
      </c>
      <c r="E39" s="175" t="s">
        <v>77</v>
      </c>
      <c r="F39" s="175">
        <v>5</v>
      </c>
      <c r="G39" s="178">
        <v>0.75</v>
      </c>
      <c r="H39" s="50">
        <v>7</v>
      </c>
      <c r="I39" s="50">
        <v>4</v>
      </c>
      <c r="J39" s="50" t="str">
        <f>E11</f>
        <v>Pohlman</v>
      </c>
      <c r="K39" s="50" t="str">
        <f>E8</f>
        <v>Grayson</v>
      </c>
    </row>
    <row r="40" spans="1:12" ht="15" x14ac:dyDescent="0.2">
      <c r="A40" s="1" t="s">
        <v>302</v>
      </c>
      <c r="B40" s="57" t="str">
        <f>IF(C40&lt;&gt;"",TEXT(C40,"ddd"),"")</f>
        <v>Wed</v>
      </c>
      <c r="C40" s="165">
        <v>41899</v>
      </c>
      <c r="D40" s="5" t="str">
        <f>H9</f>
        <v>LM</v>
      </c>
      <c r="E40" s="175" t="s">
        <v>101</v>
      </c>
      <c r="F40" s="175" t="s">
        <v>102</v>
      </c>
      <c r="G40" s="177">
        <v>0.76041666666666663</v>
      </c>
      <c r="H40" s="5">
        <v>5</v>
      </c>
      <c r="I40" s="5">
        <v>6</v>
      </c>
      <c r="J40" s="5" t="str">
        <f>E9</f>
        <v>Miller</v>
      </c>
      <c r="K40" s="5" t="str">
        <f>E10</f>
        <v>Lamb</v>
      </c>
    </row>
    <row r="41" spans="1:12" s="47" customFormat="1" ht="15" x14ac:dyDescent="0.2">
      <c r="A41" s="1"/>
      <c r="B41" s="241"/>
      <c r="C41" s="165"/>
      <c r="D41" s="49"/>
      <c r="E41" s="175"/>
      <c r="F41" s="175"/>
      <c r="G41" s="177"/>
      <c r="H41" s="49"/>
      <c r="I41" s="49"/>
      <c r="J41" s="49"/>
      <c r="K41" s="49"/>
    </row>
    <row r="42" spans="1:12" ht="15" x14ac:dyDescent="0.2">
      <c r="A42" s="9" t="s">
        <v>303</v>
      </c>
      <c r="B42" s="16" t="str">
        <f>IF(C42&lt;&gt;"",TEXT(C42,"ddd"),"")</f>
        <v>Thu</v>
      </c>
      <c r="C42" s="82">
        <v>41900</v>
      </c>
      <c r="D42" s="51" t="str">
        <f>H5</f>
        <v>LYSA</v>
      </c>
      <c r="E42" s="176" t="s">
        <v>168</v>
      </c>
      <c r="F42" s="176" t="s">
        <v>169</v>
      </c>
      <c r="G42" s="179">
        <v>0.77083333333333337</v>
      </c>
      <c r="H42" s="51">
        <v>1</v>
      </c>
      <c r="I42" s="51">
        <v>3</v>
      </c>
      <c r="J42" s="51" t="str">
        <f>E5</f>
        <v>Beckel</v>
      </c>
      <c r="K42" s="51" t="str">
        <f>E7</f>
        <v>Bamberger</v>
      </c>
    </row>
    <row r="43" spans="1:12" ht="15" x14ac:dyDescent="0.2">
      <c r="A43" s="7"/>
      <c r="B43" s="6"/>
      <c r="C43" s="13"/>
      <c r="D43" s="6"/>
      <c r="E43" s="50"/>
      <c r="F43" s="50"/>
      <c r="G43" s="54"/>
      <c r="H43" s="6"/>
      <c r="I43" s="6"/>
      <c r="J43" s="6"/>
      <c r="K43" s="6"/>
    </row>
    <row r="44" spans="1:12" ht="15" x14ac:dyDescent="0.2">
      <c r="A44" s="1" t="s">
        <v>304</v>
      </c>
      <c r="B44" s="5" t="str">
        <f>IF(C44&lt;&gt;"",TEXT(C44,"ddd"),"")</f>
        <v>Sat</v>
      </c>
      <c r="C44" s="44">
        <v>41902</v>
      </c>
      <c r="D44" s="6" t="str">
        <f>H9</f>
        <v>LM</v>
      </c>
      <c r="E44" s="106" t="s">
        <v>101</v>
      </c>
      <c r="F44" s="106" t="s">
        <v>102</v>
      </c>
      <c r="G44" s="107">
        <v>0.5</v>
      </c>
      <c r="H44" s="6">
        <v>5</v>
      </c>
      <c r="I44" s="6">
        <v>1</v>
      </c>
      <c r="J44" s="6" t="str">
        <f>E9</f>
        <v>Miller</v>
      </c>
      <c r="K44" s="6" t="str">
        <f>E5</f>
        <v>Beckel</v>
      </c>
    </row>
    <row r="45" spans="1:12" ht="15" x14ac:dyDescent="0.2">
      <c r="A45" s="1" t="s">
        <v>305</v>
      </c>
      <c r="B45" s="5" t="str">
        <f>IF(C45&lt;&gt;"",TEXT(C45,"ddd"),"")</f>
        <v>Sat</v>
      </c>
      <c r="C45" s="59">
        <v>41902</v>
      </c>
      <c r="D45" s="6" t="str">
        <f>H8</f>
        <v>LSO</v>
      </c>
      <c r="E45" s="121" t="s">
        <v>128</v>
      </c>
      <c r="F45" s="121">
        <v>1</v>
      </c>
      <c r="G45" s="122">
        <v>0.46875</v>
      </c>
      <c r="H45" s="6">
        <v>4</v>
      </c>
      <c r="I45" s="6">
        <v>2</v>
      </c>
      <c r="J45" s="6" t="str">
        <f>E8</f>
        <v>Grayson</v>
      </c>
      <c r="K45" s="6" t="str">
        <f>E6</f>
        <v>Do</v>
      </c>
    </row>
    <row r="46" spans="1:12" ht="15" x14ac:dyDescent="0.2">
      <c r="A46" s="1" t="s">
        <v>306</v>
      </c>
      <c r="B46" s="5" t="str">
        <f>IF(C46&lt;&gt;"",TEXT(C46,"ddd"),"")</f>
        <v>Sat</v>
      </c>
      <c r="C46" s="59">
        <v>41902</v>
      </c>
      <c r="D46" s="5" t="str">
        <f>H7</f>
        <v>KINGS</v>
      </c>
      <c r="E46" s="49" t="s">
        <v>69</v>
      </c>
      <c r="F46" s="49">
        <v>1</v>
      </c>
      <c r="G46" s="53">
        <v>0.375</v>
      </c>
      <c r="H46" s="5">
        <v>3</v>
      </c>
      <c r="I46" s="5">
        <v>8</v>
      </c>
      <c r="J46" s="5" t="str">
        <f>E7</f>
        <v>Bamberger</v>
      </c>
      <c r="K46" s="5" t="str">
        <f>E12</f>
        <v>Stumpfl</v>
      </c>
    </row>
    <row r="47" spans="1:12" s="198" customFormat="1" ht="15" x14ac:dyDescent="0.2">
      <c r="A47" s="9" t="s">
        <v>307</v>
      </c>
      <c r="B47" s="194" t="str">
        <f>IF(C47&lt;&gt;"",TEXT(C47,"ddd"),"")</f>
        <v>Sat</v>
      </c>
      <c r="C47" s="195">
        <v>41902</v>
      </c>
      <c r="D47" s="194" t="str">
        <f>H10</f>
        <v>LYSA</v>
      </c>
      <c r="E47" s="196" t="s">
        <v>167</v>
      </c>
      <c r="F47" s="196">
        <v>2</v>
      </c>
      <c r="G47" s="170">
        <v>0.375</v>
      </c>
      <c r="H47" s="194">
        <v>6</v>
      </c>
      <c r="I47" s="194">
        <v>7</v>
      </c>
      <c r="J47" s="194" t="str">
        <f>E10</f>
        <v>Lamb</v>
      </c>
      <c r="K47" s="194" t="str">
        <f>E11</f>
        <v>Pohlman</v>
      </c>
      <c r="L47" s="197"/>
    </row>
    <row r="48" spans="1:12" ht="15" x14ac:dyDescent="0.2">
      <c r="A48" s="7"/>
      <c r="B48" s="6"/>
      <c r="C48" s="13"/>
      <c r="D48" s="6"/>
      <c r="E48" s="50"/>
      <c r="F48" s="50"/>
      <c r="G48" s="54"/>
      <c r="H48" s="6"/>
      <c r="I48" s="6"/>
      <c r="J48" s="6"/>
      <c r="K48" s="6"/>
    </row>
    <row r="49" spans="1:12" ht="15" x14ac:dyDescent="0.2">
      <c r="A49" s="1" t="s">
        <v>308</v>
      </c>
      <c r="B49" s="5" t="str">
        <f>IF(C49&lt;&gt;"",TEXT(C49,"ddd"),"")</f>
        <v>Sat</v>
      </c>
      <c r="C49" s="44">
        <v>41909</v>
      </c>
      <c r="D49" s="5" t="str">
        <f>H6</f>
        <v>WCSC</v>
      </c>
      <c r="E49" s="86" t="s">
        <v>77</v>
      </c>
      <c r="F49" s="86">
        <v>5</v>
      </c>
      <c r="G49" s="87">
        <v>0.4375</v>
      </c>
      <c r="H49" s="5">
        <v>2</v>
      </c>
      <c r="I49" s="5">
        <v>3</v>
      </c>
      <c r="J49" s="5" t="str">
        <f>E6</f>
        <v>Do</v>
      </c>
      <c r="K49" s="5" t="str">
        <f>E7</f>
        <v>Bamberger</v>
      </c>
    </row>
    <row r="50" spans="1:12" ht="15" x14ac:dyDescent="0.2">
      <c r="A50" s="1" t="s">
        <v>309</v>
      </c>
      <c r="B50" s="5" t="str">
        <f>IF(C50&lt;&gt;"",TEXT(C50,"ddd"),"")</f>
        <v>Sat</v>
      </c>
      <c r="C50" s="59">
        <v>41909</v>
      </c>
      <c r="D50" s="5" t="str">
        <f>H8</f>
        <v>LSO</v>
      </c>
      <c r="E50" s="123" t="s">
        <v>128</v>
      </c>
      <c r="F50" s="123">
        <v>1</v>
      </c>
      <c r="G50" s="124">
        <v>0.47916666666666669</v>
      </c>
      <c r="H50" s="5">
        <v>4</v>
      </c>
      <c r="I50" s="5">
        <v>1</v>
      </c>
      <c r="J50" s="5" t="str">
        <f>E8</f>
        <v>Grayson</v>
      </c>
      <c r="K50" s="5" t="str">
        <f>E5</f>
        <v>Beckel</v>
      </c>
    </row>
    <row r="51" spans="1:12" ht="15" x14ac:dyDescent="0.2">
      <c r="A51" s="1" t="s">
        <v>310</v>
      </c>
      <c r="B51" s="5" t="str">
        <f>IF(C51&lt;&gt;"",TEXT(C51,"ddd"),"")</f>
        <v>Sat</v>
      </c>
      <c r="C51" s="59">
        <v>41909</v>
      </c>
      <c r="D51" s="5" t="str">
        <f>H11</f>
        <v>WCSC</v>
      </c>
      <c r="E51" s="86" t="s">
        <v>77</v>
      </c>
      <c r="F51" s="86">
        <v>5</v>
      </c>
      <c r="G51" s="87">
        <v>0.5625</v>
      </c>
      <c r="H51" s="5">
        <v>7</v>
      </c>
      <c r="I51" s="5">
        <v>5</v>
      </c>
      <c r="J51" s="5" t="str">
        <f>E11</f>
        <v>Pohlman</v>
      </c>
      <c r="K51" s="5" t="str">
        <f>E9</f>
        <v>Miller</v>
      </c>
    </row>
    <row r="52" spans="1:12" ht="15" x14ac:dyDescent="0.2">
      <c r="A52" s="9" t="s">
        <v>311</v>
      </c>
      <c r="B52" s="8" t="str">
        <f>IF(C52&lt;&gt;"",TEXT(C52,"ddd"),"")</f>
        <v>Sat</v>
      </c>
      <c r="C52" s="45">
        <v>41909</v>
      </c>
      <c r="D52" s="8" t="str">
        <f>H10</f>
        <v>LYSA</v>
      </c>
      <c r="E52" s="176" t="s">
        <v>167</v>
      </c>
      <c r="F52" s="176">
        <v>2</v>
      </c>
      <c r="G52" s="179">
        <v>0.5625</v>
      </c>
      <c r="H52" s="8">
        <v>6</v>
      </c>
      <c r="I52" s="8">
        <v>8</v>
      </c>
      <c r="J52" s="8" t="str">
        <f>E10</f>
        <v>Lamb</v>
      </c>
      <c r="K52" s="8" t="str">
        <f>E12</f>
        <v>Stumpfl</v>
      </c>
    </row>
    <row r="53" spans="1:12" ht="15" x14ac:dyDescent="0.2">
      <c r="A53" s="7"/>
      <c r="B53" s="6"/>
      <c r="C53" s="13"/>
      <c r="D53" s="6"/>
      <c r="E53" s="50"/>
      <c r="F53" s="50"/>
      <c r="G53" s="54"/>
      <c r="H53" s="6"/>
      <c r="I53" s="6"/>
      <c r="J53" s="6"/>
      <c r="K53" s="6"/>
    </row>
    <row r="54" spans="1:12" ht="15" x14ac:dyDescent="0.2">
      <c r="A54" s="1" t="s">
        <v>312</v>
      </c>
      <c r="B54" s="5" t="str">
        <f>IF(C54&lt;&gt;"",TEXT(C54,"ddd"),"")</f>
        <v>Sat</v>
      </c>
      <c r="C54" s="12">
        <v>41916</v>
      </c>
      <c r="D54" s="5" t="str">
        <f>H11</f>
        <v>WCSC</v>
      </c>
      <c r="E54" s="88" t="s">
        <v>77</v>
      </c>
      <c r="F54" s="88">
        <v>6</v>
      </c>
      <c r="G54" s="89">
        <v>0.4375</v>
      </c>
      <c r="H54" s="5">
        <v>7</v>
      </c>
      <c r="I54" s="5">
        <v>2</v>
      </c>
      <c r="J54" s="5" t="str">
        <f>E11</f>
        <v>Pohlman</v>
      </c>
      <c r="K54" s="5" t="str">
        <f>E6</f>
        <v>Do</v>
      </c>
    </row>
    <row r="55" spans="1:12" ht="15" x14ac:dyDescent="0.2">
      <c r="A55" s="1" t="s">
        <v>313</v>
      </c>
      <c r="B55" s="5" t="str">
        <f>IF(C55&lt;&gt;"",TEXT(C55,"ddd"),"")</f>
        <v>Sat</v>
      </c>
      <c r="C55" s="12">
        <v>41916</v>
      </c>
      <c r="D55" s="5" t="str">
        <f>H12</f>
        <v>LSO</v>
      </c>
      <c r="E55" s="125" t="s">
        <v>128</v>
      </c>
      <c r="F55" s="125">
        <v>1</v>
      </c>
      <c r="G55" s="126">
        <v>0.5625</v>
      </c>
      <c r="H55" s="5">
        <v>8</v>
      </c>
      <c r="I55" s="5">
        <v>1</v>
      </c>
      <c r="J55" s="5" t="str">
        <f>E12</f>
        <v>Stumpfl</v>
      </c>
      <c r="K55" s="5" t="str">
        <f>E5</f>
        <v>Beckel</v>
      </c>
    </row>
    <row r="56" spans="1:12" ht="15" x14ac:dyDescent="0.2">
      <c r="A56" s="1" t="s">
        <v>314</v>
      </c>
      <c r="B56" s="5" t="str">
        <f>IF(C56&lt;&gt;"",TEXT(C56,"ddd"),"")</f>
        <v>Sat</v>
      </c>
      <c r="C56" s="12">
        <v>41916</v>
      </c>
      <c r="D56" s="6" t="str">
        <f>H9</f>
        <v>LM</v>
      </c>
      <c r="E56" s="108" t="s">
        <v>101</v>
      </c>
      <c r="F56" s="108" t="s">
        <v>102</v>
      </c>
      <c r="G56" s="109">
        <v>0.5625</v>
      </c>
      <c r="H56" s="6">
        <v>5</v>
      </c>
      <c r="I56" s="6">
        <v>4</v>
      </c>
      <c r="J56" s="6" t="str">
        <f>E9</f>
        <v>Miller</v>
      </c>
      <c r="K56" s="6" t="str">
        <f>E8</f>
        <v>Grayson</v>
      </c>
    </row>
    <row r="57" spans="1:12" ht="15" x14ac:dyDescent="0.2">
      <c r="A57" s="9" t="s">
        <v>315</v>
      </c>
      <c r="B57" s="8" t="str">
        <f>IF(C57&lt;&gt;"",TEXT(C57,"ddd"),"")</f>
        <v>Sat</v>
      </c>
      <c r="C57" s="14">
        <v>41916</v>
      </c>
      <c r="D57" s="8" t="str">
        <f>H7</f>
        <v>KINGS</v>
      </c>
      <c r="E57" s="51" t="s">
        <v>69</v>
      </c>
      <c r="F57" s="51">
        <v>1</v>
      </c>
      <c r="G57" s="55">
        <v>0.53125</v>
      </c>
      <c r="H57" s="8">
        <v>3</v>
      </c>
      <c r="I57" s="8">
        <v>6</v>
      </c>
      <c r="J57" s="8" t="str">
        <f>E7</f>
        <v>Bamberger</v>
      </c>
      <c r="K57" s="8" t="str">
        <f>E10</f>
        <v>Lamb</v>
      </c>
    </row>
    <row r="58" spans="1:12" ht="15" x14ac:dyDescent="0.2">
      <c r="A58" s="7"/>
      <c r="B58" s="6"/>
      <c r="C58" s="13"/>
      <c r="D58" s="6"/>
      <c r="E58" s="50"/>
      <c r="F58" s="50"/>
      <c r="G58" s="54"/>
      <c r="H58" s="6"/>
      <c r="I58" s="6"/>
      <c r="J58" s="6"/>
      <c r="K58" s="6"/>
    </row>
    <row r="59" spans="1:12" ht="15" x14ac:dyDescent="0.2">
      <c r="A59" s="1" t="s">
        <v>316</v>
      </c>
      <c r="B59" s="5" t="str">
        <f>IF(C59&lt;&gt;"",TEXT(C59,"ddd"),"")</f>
        <v>Sat</v>
      </c>
      <c r="C59" s="12">
        <v>41923</v>
      </c>
      <c r="D59" s="5" t="str">
        <f>H7</f>
        <v>KINGS</v>
      </c>
      <c r="E59" s="49" t="s">
        <v>69</v>
      </c>
      <c r="F59" s="49">
        <v>1</v>
      </c>
      <c r="G59" s="56">
        <v>0.47916666666666669</v>
      </c>
      <c r="H59" s="5">
        <v>3</v>
      </c>
      <c r="I59" s="5">
        <v>5</v>
      </c>
      <c r="J59" s="5" t="str">
        <f>E7</f>
        <v>Bamberger</v>
      </c>
      <c r="K59" s="5" t="str">
        <f>E9</f>
        <v>Miller</v>
      </c>
    </row>
    <row r="60" spans="1:12" s="198" customFormat="1" ht="15" x14ac:dyDescent="0.2">
      <c r="A60" s="1" t="s">
        <v>317</v>
      </c>
      <c r="B60" s="186" t="str">
        <f>IF(C60&lt;&gt;"",TEXT(C60,"ddd"),"")</f>
        <v>Sat</v>
      </c>
      <c r="C60" s="200">
        <v>41923</v>
      </c>
      <c r="D60" s="186" t="str">
        <f>H5</f>
        <v>LYSA</v>
      </c>
      <c r="E60" s="189" t="s">
        <v>167</v>
      </c>
      <c r="F60" s="189">
        <v>2</v>
      </c>
      <c r="G60" s="180">
        <v>0.625</v>
      </c>
      <c r="H60" s="186">
        <v>1</v>
      </c>
      <c r="I60" s="186">
        <v>7</v>
      </c>
      <c r="J60" s="186" t="str">
        <f>E5</f>
        <v>Beckel</v>
      </c>
      <c r="K60" s="186" t="str">
        <f>E11</f>
        <v>Pohlman</v>
      </c>
      <c r="L60" s="197"/>
    </row>
    <row r="61" spans="1:12" ht="15" x14ac:dyDescent="0.2">
      <c r="A61" s="1" t="s">
        <v>318</v>
      </c>
      <c r="B61" s="5" t="str">
        <f>IF(C61&lt;&gt;"",TEXT(C61,"ddd"),"")</f>
        <v>Sat</v>
      </c>
      <c r="C61" s="12">
        <v>41923</v>
      </c>
      <c r="D61" s="5" t="str">
        <f>H10</f>
        <v>LYSA</v>
      </c>
      <c r="E61" s="174" t="s">
        <v>167</v>
      </c>
      <c r="F61" s="174">
        <v>2</v>
      </c>
      <c r="G61" s="177">
        <v>0.4375</v>
      </c>
      <c r="H61" s="5">
        <v>6</v>
      </c>
      <c r="I61" s="5">
        <v>2</v>
      </c>
      <c r="J61" s="5" t="str">
        <f>E10</f>
        <v>Lamb</v>
      </c>
      <c r="K61" s="5" t="str">
        <f>E6</f>
        <v>Do</v>
      </c>
    </row>
    <row r="62" spans="1:12" ht="15" x14ac:dyDescent="0.2">
      <c r="A62" s="9" t="s">
        <v>319</v>
      </c>
      <c r="B62" s="8" t="str">
        <f>IF(C62&lt;&gt;"",TEXT(C62,"ddd"),"")</f>
        <v>Sat</v>
      </c>
      <c r="C62" s="14">
        <v>41923</v>
      </c>
      <c r="D62" s="8" t="str">
        <f>H8</f>
        <v>LSO</v>
      </c>
      <c r="E62" s="176" t="s">
        <v>128</v>
      </c>
      <c r="F62" s="176">
        <v>1</v>
      </c>
      <c r="G62" s="179">
        <v>0.42708333333333331</v>
      </c>
      <c r="H62" s="8">
        <v>4</v>
      </c>
      <c r="I62" s="8">
        <v>8</v>
      </c>
      <c r="J62" s="16" t="str">
        <f>E8</f>
        <v>Grayson</v>
      </c>
      <c r="K62" s="16" t="str">
        <f>E12</f>
        <v>Stumpfl</v>
      </c>
    </row>
    <row r="63" spans="1:12" ht="15" x14ac:dyDescent="0.2">
      <c r="A63" s="7"/>
      <c r="B63" s="6"/>
      <c r="C63" s="13"/>
      <c r="D63" s="6"/>
      <c r="E63" s="50"/>
      <c r="F63" s="50"/>
      <c r="G63" s="54"/>
      <c r="H63" s="6"/>
      <c r="I63" s="6"/>
      <c r="J63" s="15"/>
      <c r="K63" s="15"/>
    </row>
    <row r="64" spans="1:12" ht="15" x14ac:dyDescent="0.2">
      <c r="A64" s="1" t="s">
        <v>320</v>
      </c>
      <c r="B64" s="5" t="str">
        <f>IF(C64&lt;&gt;"",TEXT(C64,"ddd"),"")</f>
        <v>Sat</v>
      </c>
      <c r="C64" s="13">
        <v>41930</v>
      </c>
      <c r="D64" s="6" t="str">
        <f>H12</f>
        <v>LSO</v>
      </c>
      <c r="E64" s="127" t="s">
        <v>128</v>
      </c>
      <c r="F64" s="127">
        <v>1</v>
      </c>
      <c r="G64" s="128">
        <v>0.42708333333333331</v>
      </c>
      <c r="H64" s="6">
        <v>8</v>
      </c>
      <c r="I64" s="6">
        <v>5</v>
      </c>
      <c r="J64" s="6" t="str">
        <f>E12</f>
        <v>Stumpfl</v>
      </c>
      <c r="K64" s="6" t="str">
        <f>E9</f>
        <v>Miller</v>
      </c>
    </row>
    <row r="65" spans="1:11" ht="15" x14ac:dyDescent="0.2">
      <c r="A65" s="1" t="s">
        <v>321</v>
      </c>
      <c r="B65" s="5" t="str">
        <f>IF(C65&lt;&gt;"",TEXT(C65,"ddd"),"")</f>
        <v>Sat</v>
      </c>
      <c r="C65" s="13">
        <v>41930</v>
      </c>
      <c r="D65" s="5" t="str">
        <f>H11</f>
        <v>WCSC</v>
      </c>
      <c r="E65" s="90" t="s">
        <v>77</v>
      </c>
      <c r="F65" s="90">
        <v>5</v>
      </c>
      <c r="G65" s="91">
        <v>0.5</v>
      </c>
      <c r="H65" s="5">
        <v>7</v>
      </c>
      <c r="I65" s="5">
        <v>3</v>
      </c>
      <c r="J65" s="5" t="str">
        <f>E11</f>
        <v>Pohlman</v>
      </c>
      <c r="K65" s="5" t="str">
        <f>E7</f>
        <v>Bamberger</v>
      </c>
    </row>
    <row r="66" spans="1:11" ht="15" x14ac:dyDescent="0.2">
      <c r="A66" s="1" t="s">
        <v>322</v>
      </c>
      <c r="B66" s="5" t="str">
        <f>IF(C66&lt;&gt;"",TEXT(C66,"ddd"),"")</f>
        <v>Sat</v>
      </c>
      <c r="C66" s="13">
        <v>41930</v>
      </c>
      <c r="D66" s="5" t="str">
        <f>H6</f>
        <v>WCSC</v>
      </c>
      <c r="E66" s="90" t="s">
        <v>77</v>
      </c>
      <c r="F66" s="90">
        <v>5</v>
      </c>
      <c r="G66" s="91">
        <v>0.4375</v>
      </c>
      <c r="H66" s="5">
        <v>2</v>
      </c>
      <c r="I66" s="5">
        <v>1</v>
      </c>
      <c r="J66" s="5" t="str">
        <f>E6</f>
        <v>Do</v>
      </c>
      <c r="K66" s="5" t="str">
        <f>E5</f>
        <v>Beckel</v>
      </c>
    </row>
    <row r="67" spans="1:11" ht="15" x14ac:dyDescent="0.2">
      <c r="A67" s="9" t="s">
        <v>323</v>
      </c>
      <c r="B67" s="8" t="str">
        <f>IF(C67&lt;&gt;"",TEXT(C67,"ddd"),"")</f>
        <v>Sat</v>
      </c>
      <c r="C67" s="14">
        <v>41930</v>
      </c>
      <c r="D67" s="8" t="str">
        <f>H10</f>
        <v>LYSA</v>
      </c>
      <c r="E67" s="176" t="s">
        <v>167</v>
      </c>
      <c r="F67" s="176">
        <v>2</v>
      </c>
      <c r="G67" s="170">
        <v>0.5</v>
      </c>
      <c r="H67" s="8">
        <v>6</v>
      </c>
      <c r="I67" s="8">
        <v>4</v>
      </c>
      <c r="J67" s="16" t="str">
        <f>E10</f>
        <v>Lamb</v>
      </c>
      <c r="K67" s="16" t="str">
        <f>E8</f>
        <v>Grayson</v>
      </c>
    </row>
    <row r="69" spans="1:11" ht="20.25" x14ac:dyDescent="0.3">
      <c r="D69" s="22" t="s">
        <v>21</v>
      </c>
      <c r="E69" s="21"/>
      <c r="F69" s="21"/>
    </row>
    <row r="70" spans="1:11" ht="15.75" x14ac:dyDescent="0.25">
      <c r="D70" s="17" t="s">
        <v>22</v>
      </c>
    </row>
    <row r="71" spans="1:11" ht="15.75" x14ac:dyDescent="0.25">
      <c r="D71" s="20" t="s">
        <v>23</v>
      </c>
    </row>
    <row r="72" spans="1:11" ht="15.75" x14ac:dyDescent="0.25">
      <c r="D72" s="2" t="s">
        <v>26</v>
      </c>
    </row>
    <row r="73" spans="1:11" ht="15.75" x14ac:dyDescent="0.25">
      <c r="D73" s="243" t="s">
        <v>37</v>
      </c>
    </row>
    <row r="74" spans="1:11" ht="15.75" x14ac:dyDescent="0.25">
      <c r="D74" s="239" t="s">
        <v>237</v>
      </c>
    </row>
  </sheetData>
  <hyperlinks>
    <hyperlink ref="D71" r:id="rId1" display="www.lovelandsoccer.org"/>
    <hyperlink ref="I8" r:id="rId2"/>
    <hyperlink ref="I5" r:id="rId3"/>
    <hyperlink ref="I10" r:id="rId4"/>
    <hyperlink ref="I12" r:id="rId5" display="mailto:mike_stumpfl@cinfin.com"/>
    <hyperlink ref="I6" r:id="rId6"/>
    <hyperlink ref="I11" r:id="rId7"/>
  </hyperlinks>
  <pageMargins left="0.75" right="0.75" top="1" bottom="1" header="0.5" footer="0.5"/>
  <pageSetup scale="55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15" zoomScaleNormal="100" workbookViewId="0">
      <selection activeCell="A15" sqref="A15"/>
    </sheetView>
  </sheetViews>
  <sheetFormatPr defaultRowHeight="12.75" x14ac:dyDescent="0.2"/>
  <cols>
    <col min="1" max="3" width="9.140625" style="47"/>
    <col min="4" max="4" width="16.28515625" style="47" customWidth="1"/>
    <col min="5" max="5" width="15.140625" style="47" customWidth="1"/>
    <col min="6" max="6" width="16" style="47" customWidth="1"/>
    <col min="7" max="7" width="15.5703125" style="47" customWidth="1"/>
    <col min="8" max="8" width="14.7109375" style="47" customWidth="1"/>
    <col min="9" max="9" width="22.5703125" style="47" customWidth="1"/>
    <col min="10" max="10" width="17.28515625" style="47" bestFit="1" customWidth="1"/>
    <col min="11" max="11" width="19.7109375" style="47" bestFit="1" customWidth="1"/>
    <col min="12" max="16384" width="9.140625" style="47"/>
  </cols>
  <sheetData>
    <row r="1" spans="1:11" ht="15.75" x14ac:dyDescent="0.25">
      <c r="A1" s="1"/>
      <c r="B1" s="48" t="s">
        <v>0</v>
      </c>
      <c r="C1" s="48"/>
      <c r="D1" s="48"/>
      <c r="E1" s="48"/>
      <c r="F1" s="4" t="s">
        <v>1</v>
      </c>
      <c r="G1" s="25">
        <v>2014</v>
      </c>
      <c r="H1" s="24"/>
      <c r="I1" s="239" t="s">
        <v>238</v>
      </c>
      <c r="J1" s="48"/>
      <c r="K1" s="3"/>
    </row>
    <row r="2" spans="1:11" ht="15.75" x14ac:dyDescent="0.25">
      <c r="A2" s="1"/>
      <c r="B2" s="48"/>
      <c r="C2" s="48"/>
      <c r="D2" s="1"/>
      <c r="E2" s="18" t="s">
        <v>31</v>
      </c>
      <c r="F2" s="48" t="s">
        <v>2</v>
      </c>
      <c r="G2" s="48" t="s">
        <v>34</v>
      </c>
      <c r="H2" s="48"/>
      <c r="I2" s="48"/>
      <c r="J2" s="48"/>
      <c r="K2" s="1"/>
    </row>
    <row r="3" spans="1:11" ht="15.75" x14ac:dyDescent="0.25">
      <c r="A3" s="1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1:11" ht="15.75" x14ac:dyDescent="0.25">
      <c r="A4" s="1"/>
      <c r="B4" s="4"/>
      <c r="C4" s="4" t="s">
        <v>3</v>
      </c>
      <c r="D4" s="4" t="s">
        <v>4</v>
      </c>
      <c r="E4" s="4"/>
      <c r="F4" s="4" t="s">
        <v>5</v>
      </c>
      <c r="G4" s="4" t="s">
        <v>6</v>
      </c>
      <c r="H4" s="4" t="s">
        <v>7</v>
      </c>
      <c r="I4" s="17" t="s">
        <v>19</v>
      </c>
      <c r="J4" s="48"/>
      <c r="K4" s="1"/>
    </row>
    <row r="5" spans="1:11" ht="15" x14ac:dyDescent="0.2">
      <c r="A5" s="1"/>
      <c r="B5" s="49"/>
      <c r="C5" s="49">
        <v>1</v>
      </c>
      <c r="D5" s="252" t="s">
        <v>178</v>
      </c>
      <c r="E5" s="173" t="s">
        <v>179</v>
      </c>
      <c r="F5" s="173" t="s">
        <v>180</v>
      </c>
      <c r="G5" s="173" t="s">
        <v>181</v>
      </c>
      <c r="H5" s="173" t="s">
        <v>38</v>
      </c>
      <c r="I5" s="245" t="s">
        <v>182</v>
      </c>
      <c r="J5" s="1"/>
      <c r="K5" s="1"/>
    </row>
    <row r="6" spans="1:11" ht="15" x14ac:dyDescent="0.2">
      <c r="A6" s="1"/>
      <c r="B6" s="49"/>
      <c r="C6" s="49">
        <v>2</v>
      </c>
      <c r="D6" s="234" t="s">
        <v>227</v>
      </c>
      <c r="E6" s="235" t="s">
        <v>228</v>
      </c>
      <c r="F6" s="233" t="s">
        <v>229</v>
      </c>
      <c r="G6" s="255" t="s">
        <v>82</v>
      </c>
      <c r="H6" s="235" t="s">
        <v>20</v>
      </c>
      <c r="I6" s="260" t="s">
        <v>234</v>
      </c>
      <c r="J6" s="1"/>
      <c r="K6" s="1"/>
    </row>
    <row r="7" spans="1:11" ht="15" x14ac:dyDescent="0.2">
      <c r="A7" s="1"/>
      <c r="B7" s="49"/>
      <c r="C7" s="49">
        <v>3</v>
      </c>
      <c r="D7" s="164" t="s">
        <v>48</v>
      </c>
      <c r="E7" s="46" t="s">
        <v>49</v>
      </c>
      <c r="F7" s="46" t="s">
        <v>50</v>
      </c>
      <c r="G7" s="46" t="s">
        <v>186</v>
      </c>
      <c r="H7" s="46" t="s">
        <v>39</v>
      </c>
      <c r="I7" s="66" t="s">
        <v>51</v>
      </c>
      <c r="J7" s="42"/>
      <c r="K7" s="1"/>
    </row>
    <row r="8" spans="1:11" ht="15" x14ac:dyDescent="0.2">
      <c r="A8" s="1"/>
      <c r="B8" s="49"/>
      <c r="C8" s="49">
        <v>4</v>
      </c>
      <c r="D8" s="182" t="s">
        <v>133</v>
      </c>
      <c r="E8" s="182" t="s">
        <v>134</v>
      </c>
      <c r="F8" s="163" t="s">
        <v>135</v>
      </c>
      <c r="G8" s="230" t="s">
        <v>210</v>
      </c>
      <c r="H8" s="173" t="s">
        <v>35</v>
      </c>
      <c r="I8" s="246" t="s">
        <v>136</v>
      </c>
      <c r="J8" s="1"/>
      <c r="K8" s="1"/>
    </row>
    <row r="9" spans="1:11" ht="15" x14ac:dyDescent="0.2">
      <c r="A9" s="1"/>
      <c r="B9" s="49"/>
      <c r="C9" s="49">
        <v>5</v>
      </c>
      <c r="D9" s="252" t="s">
        <v>107</v>
      </c>
      <c r="E9" s="173" t="s">
        <v>111</v>
      </c>
      <c r="F9" s="228" t="s">
        <v>108</v>
      </c>
      <c r="G9" s="173" t="s">
        <v>109</v>
      </c>
      <c r="H9" s="173" t="s">
        <v>40</v>
      </c>
      <c r="I9" s="231" t="s">
        <v>110</v>
      </c>
      <c r="J9" s="1"/>
      <c r="K9" s="1"/>
    </row>
    <row r="10" spans="1:11" ht="15" x14ac:dyDescent="0.2">
      <c r="A10" s="1"/>
      <c r="B10" s="49"/>
      <c r="C10" s="49">
        <v>6</v>
      </c>
      <c r="D10" s="255" t="s">
        <v>183</v>
      </c>
      <c r="E10" s="173" t="s">
        <v>184</v>
      </c>
      <c r="F10" s="235" t="s">
        <v>185</v>
      </c>
      <c r="G10" s="173" t="s">
        <v>186</v>
      </c>
      <c r="H10" s="173" t="s">
        <v>38</v>
      </c>
      <c r="I10" s="258" t="s">
        <v>187</v>
      </c>
      <c r="J10" s="1"/>
      <c r="K10" s="1"/>
    </row>
    <row r="11" spans="1:11" ht="15" x14ac:dyDescent="0.2">
      <c r="A11" s="1"/>
      <c r="B11" s="49"/>
      <c r="C11" s="49">
        <v>7</v>
      </c>
      <c r="D11" s="162" t="s">
        <v>83</v>
      </c>
      <c r="E11" s="173" t="s">
        <v>84</v>
      </c>
      <c r="F11" s="228" t="s">
        <v>85</v>
      </c>
      <c r="G11" s="252" t="s">
        <v>86</v>
      </c>
      <c r="H11" s="173" t="s">
        <v>20</v>
      </c>
      <c r="I11" s="206" t="s">
        <v>87</v>
      </c>
      <c r="J11" s="1"/>
      <c r="K11" s="1"/>
    </row>
    <row r="12" spans="1:11" ht="15" x14ac:dyDescent="0.2">
      <c r="A12" s="1"/>
      <c r="B12" s="50"/>
      <c r="C12" s="50">
        <v>8</v>
      </c>
      <c r="D12" s="164" t="s">
        <v>52</v>
      </c>
      <c r="E12" s="46" t="s">
        <v>53</v>
      </c>
      <c r="F12" s="164" t="s">
        <v>54</v>
      </c>
      <c r="G12" s="272" t="s">
        <v>235</v>
      </c>
      <c r="H12" s="46" t="s">
        <v>39</v>
      </c>
      <c r="I12" s="270" t="s">
        <v>55</v>
      </c>
      <c r="J12" s="7"/>
      <c r="K12" s="7"/>
    </row>
    <row r="13" spans="1:11" ht="15" x14ac:dyDescent="0.2">
      <c r="A13" s="1"/>
      <c r="B13" s="51"/>
      <c r="C13" s="51"/>
      <c r="D13" s="51"/>
      <c r="E13" s="51"/>
      <c r="F13" s="51"/>
      <c r="G13" s="51"/>
      <c r="H13" s="51"/>
      <c r="I13" s="9"/>
      <c r="J13" s="9"/>
      <c r="K13" s="9"/>
    </row>
    <row r="14" spans="1:11" ht="15.75" x14ac:dyDescent="0.25">
      <c r="A14" s="10" t="s">
        <v>18</v>
      </c>
      <c r="B14" s="11" t="s">
        <v>17</v>
      </c>
      <c r="C14" s="11" t="s">
        <v>8</v>
      </c>
      <c r="D14" s="11" t="s">
        <v>9</v>
      </c>
      <c r="E14" s="11" t="s">
        <v>10</v>
      </c>
      <c r="F14" s="11" t="s">
        <v>11</v>
      </c>
      <c r="G14" s="11" t="s">
        <v>12</v>
      </c>
      <c r="H14" s="11" t="s">
        <v>13</v>
      </c>
      <c r="I14" s="11" t="s">
        <v>14</v>
      </c>
      <c r="J14" s="11" t="s">
        <v>15</v>
      </c>
      <c r="K14" s="11" t="s">
        <v>16</v>
      </c>
    </row>
    <row r="15" spans="1:11" ht="15" x14ac:dyDescent="0.2">
      <c r="A15" s="1" t="s">
        <v>324</v>
      </c>
      <c r="B15" s="49" t="str">
        <f>IF(C15&lt;&gt;"",TEXT(C15,"ddd"),"")</f>
        <v>Sat</v>
      </c>
      <c r="C15" s="59">
        <v>41874</v>
      </c>
      <c r="D15" s="49" t="str">
        <f>H5</f>
        <v>LYSA</v>
      </c>
      <c r="E15" s="174" t="s">
        <v>168</v>
      </c>
      <c r="F15" s="174" t="s">
        <v>169</v>
      </c>
      <c r="G15" s="177">
        <v>0.625</v>
      </c>
      <c r="H15" s="49">
        <v>1</v>
      </c>
      <c r="I15" s="49">
        <v>8</v>
      </c>
      <c r="J15" s="49" t="str">
        <f>E5</f>
        <v>Christian</v>
      </c>
      <c r="K15" s="49" t="str">
        <f>E12</f>
        <v>Herkes</v>
      </c>
    </row>
    <row r="16" spans="1:11" ht="15" x14ac:dyDescent="0.2">
      <c r="A16" s="1" t="s">
        <v>325</v>
      </c>
      <c r="B16" s="49" t="str">
        <f>IF(C16&lt;&gt;"",TEXT(C16,"ddd"),"")</f>
        <v>Sat</v>
      </c>
      <c r="C16" s="59">
        <v>41874</v>
      </c>
      <c r="D16" s="49" t="str">
        <f>H10</f>
        <v>LYSA</v>
      </c>
      <c r="E16" s="174" t="s">
        <v>168</v>
      </c>
      <c r="F16" s="174" t="s">
        <v>169</v>
      </c>
      <c r="G16" s="177">
        <v>0.6875</v>
      </c>
      <c r="H16" s="49">
        <v>6</v>
      </c>
      <c r="I16" s="49">
        <v>3</v>
      </c>
      <c r="J16" s="49" t="str">
        <f>E10</f>
        <v>Koehne</v>
      </c>
      <c r="K16" s="49" t="str">
        <f>E7</f>
        <v>Dickerson</v>
      </c>
    </row>
    <row r="17" spans="1:11" ht="15" x14ac:dyDescent="0.2">
      <c r="A17" s="1" t="s">
        <v>326</v>
      </c>
      <c r="B17" s="49" t="str">
        <f>IF(C17&lt;&gt;"",TEXT(C17,"ddd"),"")</f>
        <v>Sat</v>
      </c>
      <c r="C17" s="59">
        <v>41874</v>
      </c>
      <c r="D17" s="50" t="str">
        <f>H8</f>
        <v>LSO</v>
      </c>
      <c r="E17" s="174" t="s">
        <v>128</v>
      </c>
      <c r="F17" s="174">
        <v>1</v>
      </c>
      <c r="G17" s="178">
        <v>0.42708333333333331</v>
      </c>
      <c r="H17" s="50">
        <v>4</v>
      </c>
      <c r="I17" s="50">
        <v>5</v>
      </c>
      <c r="J17" s="50" t="str">
        <f>E8</f>
        <v>Coons</v>
      </c>
      <c r="K17" s="50" t="str">
        <f>E9</f>
        <v>McCullough</v>
      </c>
    </row>
    <row r="18" spans="1:11" ht="15" x14ac:dyDescent="0.2">
      <c r="A18" s="9" t="s">
        <v>327</v>
      </c>
      <c r="B18" s="51" t="str">
        <f>IF(C18&lt;&gt;"",TEXT(C18,"ddd"),"")</f>
        <v>Sat</v>
      </c>
      <c r="C18" s="45">
        <v>41874</v>
      </c>
      <c r="D18" s="51" t="str">
        <f>H6</f>
        <v>WCSC</v>
      </c>
      <c r="E18" s="176" t="s">
        <v>77</v>
      </c>
      <c r="F18" s="176">
        <v>5</v>
      </c>
      <c r="G18" s="179">
        <v>0.375</v>
      </c>
      <c r="H18" s="51">
        <v>2</v>
      </c>
      <c r="I18" s="51">
        <v>7</v>
      </c>
      <c r="J18" s="51" t="str">
        <f>E6</f>
        <v>Devilbiss</v>
      </c>
      <c r="K18" s="51" t="str">
        <f>E11</f>
        <v>Herzog</v>
      </c>
    </row>
    <row r="19" spans="1:11" ht="15" x14ac:dyDescent="0.2">
      <c r="A19" s="7"/>
      <c r="B19" s="50"/>
      <c r="C19" s="13"/>
      <c r="D19" s="50"/>
      <c r="E19" s="175"/>
      <c r="F19" s="175"/>
      <c r="G19" s="178"/>
      <c r="H19" s="50"/>
      <c r="I19" s="50"/>
      <c r="J19" s="50"/>
      <c r="K19" s="50"/>
    </row>
    <row r="20" spans="1:11" ht="15" x14ac:dyDescent="0.2">
      <c r="A20" s="1" t="s">
        <v>328</v>
      </c>
      <c r="B20" s="49" t="str">
        <f>IF(C20&lt;&gt;"",TEXT(C20,"ddd"),"")</f>
        <v>Thu</v>
      </c>
      <c r="C20" s="13">
        <v>41879</v>
      </c>
      <c r="D20" s="50" t="str">
        <f>H9</f>
        <v>LM</v>
      </c>
      <c r="E20" s="175" t="s">
        <v>101</v>
      </c>
      <c r="F20" s="175" t="s">
        <v>102</v>
      </c>
      <c r="G20" s="178">
        <v>0.77083333333333337</v>
      </c>
      <c r="H20" s="50">
        <v>5</v>
      </c>
      <c r="I20" s="50">
        <v>3</v>
      </c>
      <c r="J20" s="50" t="str">
        <f>E9</f>
        <v>McCullough</v>
      </c>
      <c r="K20" s="50" t="str">
        <f>E7</f>
        <v>Dickerson</v>
      </c>
    </row>
    <row r="21" spans="1:11" ht="15" x14ac:dyDescent="0.2">
      <c r="A21" s="1"/>
      <c r="B21" s="49"/>
      <c r="C21" s="13"/>
      <c r="D21" s="50"/>
      <c r="E21" s="175"/>
      <c r="F21" s="175"/>
      <c r="G21" s="178"/>
      <c r="H21" s="50"/>
      <c r="I21" s="50"/>
      <c r="J21" s="50"/>
      <c r="K21" s="50"/>
    </row>
    <row r="22" spans="1:11" ht="15" x14ac:dyDescent="0.2">
      <c r="A22" s="1" t="s">
        <v>329</v>
      </c>
      <c r="B22" s="57" t="str">
        <f>IF(C22&lt;&gt;"",TEXT(C22,"ddd"),"")</f>
        <v>Tue</v>
      </c>
      <c r="C22" s="167">
        <v>41884</v>
      </c>
      <c r="D22" s="50" t="str">
        <f>H11</f>
        <v>WCSC</v>
      </c>
      <c r="E22" s="175" t="s">
        <v>77</v>
      </c>
      <c r="F22" s="175">
        <v>5</v>
      </c>
      <c r="G22" s="178">
        <v>0.76041666666666663</v>
      </c>
      <c r="H22" s="50">
        <v>7</v>
      </c>
      <c r="I22" s="50">
        <v>1</v>
      </c>
      <c r="J22" s="50" t="str">
        <f>E11</f>
        <v>Herzog</v>
      </c>
      <c r="K22" s="50" t="str">
        <f>E5</f>
        <v>Christian</v>
      </c>
    </row>
    <row r="23" spans="1:11" ht="15" x14ac:dyDescent="0.2">
      <c r="A23" s="7"/>
      <c r="B23" s="241"/>
      <c r="C23" s="250"/>
      <c r="D23" s="50"/>
      <c r="E23" s="175"/>
      <c r="F23" s="175"/>
      <c r="G23" s="178"/>
      <c r="H23" s="50"/>
      <c r="I23" s="50"/>
      <c r="J23" s="50"/>
      <c r="K23" s="50"/>
    </row>
    <row r="24" spans="1:11" ht="15" x14ac:dyDescent="0.2">
      <c r="A24" s="1" t="s">
        <v>330</v>
      </c>
      <c r="B24" s="49" t="str">
        <f>IF(C24&lt;&gt;"",TEXT(C24,"ddd"),"")</f>
        <v>Wed</v>
      </c>
      <c r="C24" s="13">
        <v>41885</v>
      </c>
      <c r="D24" s="50" t="str">
        <f>H12</f>
        <v>KINGS</v>
      </c>
      <c r="E24" s="175" t="s">
        <v>68</v>
      </c>
      <c r="F24" s="175">
        <v>1</v>
      </c>
      <c r="G24" s="178">
        <v>0.77083333333333337</v>
      </c>
      <c r="H24" s="50">
        <v>8</v>
      </c>
      <c r="I24" s="50">
        <v>4</v>
      </c>
      <c r="J24" s="50" t="str">
        <f>E12</f>
        <v>Herkes</v>
      </c>
      <c r="K24" s="50" t="str">
        <f>E8</f>
        <v>Coons</v>
      </c>
    </row>
    <row r="25" spans="1:11" ht="15" x14ac:dyDescent="0.2">
      <c r="A25" s="1"/>
      <c r="B25" s="49"/>
      <c r="C25" s="13"/>
      <c r="D25" s="50"/>
      <c r="E25" s="175"/>
      <c r="F25" s="175"/>
      <c r="G25" s="178"/>
      <c r="H25" s="50"/>
      <c r="I25" s="50"/>
      <c r="J25" s="50"/>
      <c r="K25" s="50"/>
    </row>
    <row r="26" spans="1:11" ht="15" x14ac:dyDescent="0.2">
      <c r="A26" s="9" t="s">
        <v>331</v>
      </c>
      <c r="B26" s="51" t="str">
        <f>IF(C26&lt;&gt;"",TEXT(C26,"ddd"),"")</f>
        <v>Thu</v>
      </c>
      <c r="C26" s="14">
        <v>41886</v>
      </c>
      <c r="D26" s="51" t="str">
        <f>H6</f>
        <v>WCSC</v>
      </c>
      <c r="E26" s="176" t="s">
        <v>77</v>
      </c>
      <c r="F26" s="176">
        <v>5</v>
      </c>
      <c r="G26" s="179">
        <v>0.76041666666666663</v>
      </c>
      <c r="H26" s="51">
        <v>2</v>
      </c>
      <c r="I26" s="51">
        <v>6</v>
      </c>
      <c r="J26" s="51" t="str">
        <f>E6</f>
        <v>Devilbiss</v>
      </c>
      <c r="K26" s="51" t="str">
        <f>E10</f>
        <v>Koehne</v>
      </c>
    </row>
    <row r="27" spans="1:11" ht="15" x14ac:dyDescent="0.2">
      <c r="A27" s="7"/>
      <c r="B27" s="50"/>
      <c r="C27" s="13"/>
      <c r="D27" s="50"/>
      <c r="E27" s="50"/>
      <c r="F27" s="50"/>
      <c r="G27" s="54"/>
      <c r="H27" s="50"/>
      <c r="I27" s="50"/>
      <c r="J27" s="50"/>
      <c r="K27" s="50"/>
    </row>
    <row r="28" spans="1:11" ht="15" x14ac:dyDescent="0.2">
      <c r="A28" s="1" t="s">
        <v>332</v>
      </c>
      <c r="B28" s="49" t="str">
        <f>IF(C28&lt;&gt;"",TEXT(C28,"ddd"),"")</f>
        <v>Sat</v>
      </c>
      <c r="C28" s="59">
        <v>41888</v>
      </c>
      <c r="D28" s="50" t="str">
        <f>H8</f>
        <v>LSO</v>
      </c>
      <c r="E28" s="174" t="s">
        <v>128</v>
      </c>
      <c r="F28" s="174">
        <v>1</v>
      </c>
      <c r="G28" s="178">
        <v>0.375</v>
      </c>
      <c r="H28" s="50">
        <v>4</v>
      </c>
      <c r="I28" s="50">
        <v>6</v>
      </c>
      <c r="J28" s="50" t="str">
        <f>E8</f>
        <v>Coons</v>
      </c>
      <c r="K28" s="50" t="str">
        <f>E10</f>
        <v>Koehne</v>
      </c>
    </row>
    <row r="29" spans="1:11" ht="15" x14ac:dyDescent="0.2">
      <c r="A29" s="1" t="s">
        <v>333</v>
      </c>
      <c r="B29" s="49" t="str">
        <f>IF(C29&lt;&gt;"",TEXT(C29,"ddd"),"")</f>
        <v>Sat</v>
      </c>
      <c r="C29" s="59">
        <v>41888</v>
      </c>
      <c r="D29" s="50" t="str">
        <f>H5</f>
        <v>LYSA</v>
      </c>
      <c r="E29" s="174" t="s">
        <v>167</v>
      </c>
      <c r="F29" s="174">
        <v>2</v>
      </c>
      <c r="G29" s="178">
        <v>0.4375</v>
      </c>
      <c r="H29" s="50">
        <v>1</v>
      </c>
      <c r="I29" s="50">
        <v>2</v>
      </c>
      <c r="J29" s="50" t="str">
        <f>E5</f>
        <v>Christian</v>
      </c>
      <c r="K29" s="50" t="str">
        <f>E6</f>
        <v>Devilbiss</v>
      </c>
    </row>
    <row r="30" spans="1:11" ht="15" x14ac:dyDescent="0.2">
      <c r="A30" s="1" t="s">
        <v>334</v>
      </c>
      <c r="B30" s="49" t="str">
        <f>IF(C30&lt;&gt;"",TEXT(C30,"ddd"),"")</f>
        <v>Sat</v>
      </c>
      <c r="C30" s="59">
        <v>41888</v>
      </c>
      <c r="D30" s="50" t="str">
        <f>H9</f>
        <v>LM</v>
      </c>
      <c r="E30" s="175" t="s">
        <v>101</v>
      </c>
      <c r="F30" s="175" t="s">
        <v>102</v>
      </c>
      <c r="G30" s="178">
        <v>0.375</v>
      </c>
      <c r="H30" s="50">
        <v>5</v>
      </c>
      <c r="I30" s="50">
        <v>8</v>
      </c>
      <c r="J30" s="50" t="str">
        <f>E9</f>
        <v>McCullough</v>
      </c>
      <c r="K30" s="50" t="str">
        <f>E12</f>
        <v>Herkes</v>
      </c>
    </row>
    <row r="31" spans="1:11" ht="15" x14ac:dyDescent="0.2">
      <c r="A31" s="9" t="s">
        <v>335</v>
      </c>
      <c r="B31" s="51" t="str">
        <f>IF(C31&lt;&gt;"",TEXT(C31,"ddd"),"")</f>
        <v>Sat</v>
      </c>
      <c r="C31" s="45">
        <v>41888</v>
      </c>
      <c r="D31" s="51" t="str">
        <f>H7</f>
        <v>KINGS</v>
      </c>
      <c r="E31" s="51" t="s">
        <v>68</v>
      </c>
      <c r="F31" s="51">
        <v>1</v>
      </c>
      <c r="G31" s="85">
        <v>0.63541666666666663</v>
      </c>
      <c r="H31" s="51">
        <v>3</v>
      </c>
      <c r="I31" s="51">
        <v>7</v>
      </c>
      <c r="J31" s="51" t="str">
        <f>E7</f>
        <v>Dickerson</v>
      </c>
      <c r="K31" s="51" t="str">
        <f>E11</f>
        <v>Herzog</v>
      </c>
    </row>
    <row r="32" spans="1:11" ht="15" x14ac:dyDescent="0.2">
      <c r="A32" s="7"/>
      <c r="B32" s="50"/>
      <c r="C32" s="13"/>
      <c r="D32" s="50"/>
      <c r="E32" s="50"/>
      <c r="F32" s="50"/>
      <c r="G32" s="171"/>
      <c r="H32" s="50"/>
      <c r="I32" s="50"/>
      <c r="J32" s="50"/>
      <c r="K32" s="50"/>
    </row>
    <row r="33" spans="1:11" ht="15" x14ac:dyDescent="0.2">
      <c r="A33" s="1" t="s">
        <v>336</v>
      </c>
      <c r="B33" s="49" t="str">
        <f>IF(C33&lt;&gt;"",TEXT(C33,"ddd"),"")</f>
        <v>Sat</v>
      </c>
      <c r="C33" s="59">
        <v>41895</v>
      </c>
      <c r="D33" s="49" t="str">
        <f>H7</f>
        <v>KINGS</v>
      </c>
      <c r="E33" s="49" t="s">
        <v>68</v>
      </c>
      <c r="F33" s="49">
        <v>1</v>
      </c>
      <c r="G33" s="53">
        <v>0.375</v>
      </c>
      <c r="H33" s="49">
        <v>3</v>
      </c>
      <c r="I33" s="49">
        <v>4</v>
      </c>
      <c r="J33" s="49" t="str">
        <f>E7</f>
        <v>Dickerson</v>
      </c>
      <c r="K33" s="49" t="str">
        <f>E8</f>
        <v>Coons</v>
      </c>
    </row>
    <row r="34" spans="1:11" ht="15" x14ac:dyDescent="0.2">
      <c r="A34" s="1" t="s">
        <v>337</v>
      </c>
      <c r="B34" s="49" t="str">
        <f>IF(C34&lt;&gt;"",TEXT(C34,"ddd"),"")</f>
        <v>Sat</v>
      </c>
      <c r="C34" s="59">
        <v>41895</v>
      </c>
      <c r="D34" s="49" t="str">
        <f>H5</f>
        <v>LYSA</v>
      </c>
      <c r="E34" s="174" t="s">
        <v>167</v>
      </c>
      <c r="F34" s="174">
        <v>2</v>
      </c>
      <c r="G34" s="178">
        <v>0.5625</v>
      </c>
      <c r="H34" s="49">
        <v>1</v>
      </c>
      <c r="I34" s="49">
        <v>6</v>
      </c>
      <c r="J34" s="49" t="str">
        <f>E5</f>
        <v>Christian</v>
      </c>
      <c r="K34" s="49" t="str">
        <f>E10</f>
        <v>Koehne</v>
      </c>
    </row>
    <row r="35" spans="1:11" ht="15" x14ac:dyDescent="0.2">
      <c r="A35" s="1" t="s">
        <v>338</v>
      </c>
      <c r="B35" s="49" t="str">
        <f>IF(C35&lt;&gt;"",TEXT(C35,"ddd"),"")</f>
        <v>Sat</v>
      </c>
      <c r="C35" s="59">
        <v>41895</v>
      </c>
      <c r="D35" s="49" t="str">
        <f>H6</f>
        <v>WCSC</v>
      </c>
      <c r="E35" s="175" t="s">
        <v>77</v>
      </c>
      <c r="F35" s="175">
        <v>6</v>
      </c>
      <c r="G35" s="178">
        <v>0.625</v>
      </c>
      <c r="H35" s="49">
        <v>2</v>
      </c>
      <c r="I35" s="49">
        <v>5</v>
      </c>
      <c r="J35" s="49" t="str">
        <f>E6</f>
        <v>Devilbiss</v>
      </c>
      <c r="K35" s="49" t="str">
        <f>E9</f>
        <v>McCullough</v>
      </c>
    </row>
    <row r="36" spans="1:11" ht="15" x14ac:dyDescent="0.2">
      <c r="A36" s="9" t="s">
        <v>339</v>
      </c>
      <c r="B36" s="51" t="str">
        <f>IF(C36&lt;&gt;"",TEXT(C36,"ddd"),"")</f>
        <v>Sat</v>
      </c>
      <c r="C36" s="45">
        <v>41895</v>
      </c>
      <c r="D36" s="51" t="str">
        <f>H12</f>
        <v>KINGS</v>
      </c>
      <c r="E36" s="51" t="s">
        <v>68</v>
      </c>
      <c r="F36" s="51">
        <v>1</v>
      </c>
      <c r="G36" s="92">
        <v>0.63541666666666663</v>
      </c>
      <c r="H36" s="51">
        <v>8</v>
      </c>
      <c r="I36" s="51">
        <v>7</v>
      </c>
      <c r="J36" s="51" t="str">
        <f>E12</f>
        <v>Herkes</v>
      </c>
      <c r="K36" s="51" t="str">
        <f>E11</f>
        <v>Herzog</v>
      </c>
    </row>
    <row r="37" spans="1:11" ht="15" x14ac:dyDescent="0.2">
      <c r="A37" s="7"/>
      <c r="B37" s="50"/>
      <c r="C37" s="13"/>
      <c r="D37" s="50"/>
      <c r="E37" s="50"/>
      <c r="F37" s="50"/>
      <c r="G37" s="171"/>
      <c r="H37" s="50"/>
      <c r="I37" s="50"/>
      <c r="J37" s="50"/>
      <c r="K37" s="50"/>
    </row>
    <row r="38" spans="1:11" ht="15" x14ac:dyDescent="0.2">
      <c r="A38" s="1" t="s">
        <v>340</v>
      </c>
      <c r="B38" s="241" t="str">
        <f>IF(C38&lt;&gt;"",TEXT(C38,"ddd"),"")</f>
        <v>Mon</v>
      </c>
      <c r="C38" s="165">
        <v>41897</v>
      </c>
      <c r="D38" s="50" t="str">
        <f>H5</f>
        <v>LYSA</v>
      </c>
      <c r="E38" s="174" t="s">
        <v>168</v>
      </c>
      <c r="F38" s="174" t="s">
        <v>169</v>
      </c>
      <c r="G38" s="178">
        <v>0.78125</v>
      </c>
      <c r="H38" s="50">
        <v>1</v>
      </c>
      <c r="I38" s="50">
        <v>3</v>
      </c>
      <c r="J38" s="50" t="str">
        <f>E5</f>
        <v>Christian</v>
      </c>
      <c r="K38" s="50" t="str">
        <f>E7</f>
        <v>Dickerson</v>
      </c>
    </row>
    <row r="39" spans="1:11" ht="15" x14ac:dyDescent="0.2">
      <c r="A39" s="7"/>
      <c r="B39" s="50"/>
      <c r="C39" s="13"/>
      <c r="D39" s="50"/>
      <c r="E39" s="50"/>
      <c r="F39" s="50"/>
      <c r="G39" s="248"/>
      <c r="H39" s="50"/>
      <c r="I39" s="50"/>
      <c r="J39" s="50"/>
      <c r="K39" s="50"/>
    </row>
    <row r="40" spans="1:11" ht="15" x14ac:dyDescent="0.2">
      <c r="A40" s="1" t="s">
        <v>341</v>
      </c>
      <c r="B40" s="60" t="s">
        <v>32</v>
      </c>
      <c r="C40" s="63">
        <v>41898</v>
      </c>
      <c r="D40" s="49" t="str">
        <f>H12</f>
        <v>KINGS</v>
      </c>
      <c r="E40" s="49" t="s">
        <v>68</v>
      </c>
      <c r="F40" s="174">
        <v>1</v>
      </c>
      <c r="G40" s="177">
        <v>0.77083333333333337</v>
      </c>
      <c r="H40" s="49">
        <v>8</v>
      </c>
      <c r="I40" s="49">
        <v>2</v>
      </c>
      <c r="J40" s="49" t="str">
        <f>E12</f>
        <v>Herkes</v>
      </c>
      <c r="K40" s="49" t="str">
        <f>E6</f>
        <v>Devilbiss</v>
      </c>
    </row>
    <row r="41" spans="1:11" ht="15" x14ac:dyDescent="0.2">
      <c r="A41" s="1"/>
      <c r="B41" s="174"/>
      <c r="C41" s="63"/>
      <c r="D41" s="49"/>
      <c r="E41" s="49"/>
      <c r="F41" s="174"/>
      <c r="G41" s="177"/>
      <c r="H41" s="49"/>
      <c r="I41" s="49"/>
      <c r="J41" s="49"/>
      <c r="K41" s="49"/>
    </row>
    <row r="42" spans="1:11" ht="15" x14ac:dyDescent="0.2">
      <c r="A42" s="1" t="s">
        <v>342</v>
      </c>
      <c r="B42" s="49" t="str">
        <f>IF(C42&lt;&gt;"",TEXT(C42,"ddd"),"")</f>
        <v>Thu</v>
      </c>
      <c r="C42" s="12">
        <v>41900</v>
      </c>
      <c r="D42" s="49" t="str">
        <f>H9</f>
        <v>LM</v>
      </c>
      <c r="E42" s="175" t="s">
        <v>101</v>
      </c>
      <c r="F42" s="175" t="s">
        <v>102</v>
      </c>
      <c r="G42" s="177">
        <v>0.76041666666666663</v>
      </c>
      <c r="H42" s="49">
        <v>5</v>
      </c>
      <c r="I42" s="49">
        <v>6</v>
      </c>
      <c r="J42" s="49" t="str">
        <f>E9</f>
        <v>McCullough</v>
      </c>
      <c r="K42" s="49" t="str">
        <f>E10</f>
        <v>Koehne</v>
      </c>
    </row>
    <row r="43" spans="1:11" ht="15" x14ac:dyDescent="0.2">
      <c r="A43" s="9" t="s">
        <v>343</v>
      </c>
      <c r="B43" s="51" t="str">
        <f>IF(C43&lt;&gt;"",TEXT(C43,"ddd"),"")</f>
        <v>Thu</v>
      </c>
      <c r="C43" s="14">
        <v>41900</v>
      </c>
      <c r="D43" s="51" t="str">
        <f>H11</f>
        <v>WCSC</v>
      </c>
      <c r="E43" s="176" t="s">
        <v>77</v>
      </c>
      <c r="F43" s="176">
        <v>5</v>
      </c>
      <c r="G43" s="179">
        <v>0.75</v>
      </c>
      <c r="H43" s="51">
        <v>7</v>
      </c>
      <c r="I43" s="51">
        <v>4</v>
      </c>
      <c r="J43" s="51" t="str">
        <f>E11</f>
        <v>Herzog</v>
      </c>
      <c r="K43" s="51" t="str">
        <f>E8</f>
        <v>Coons</v>
      </c>
    </row>
    <row r="44" spans="1:11" ht="15" x14ac:dyDescent="0.2">
      <c r="A44" s="7"/>
      <c r="B44" s="50"/>
      <c r="C44" s="13"/>
      <c r="D44" s="50"/>
      <c r="E44" s="50"/>
      <c r="F44" s="50"/>
      <c r="G44" s="54"/>
      <c r="H44" s="50"/>
      <c r="I44" s="50"/>
      <c r="J44" s="50"/>
      <c r="K44" s="50"/>
    </row>
    <row r="45" spans="1:11" ht="15" x14ac:dyDescent="0.2">
      <c r="A45" s="1" t="s">
        <v>344</v>
      </c>
      <c r="B45" s="49" t="str">
        <f>IF(C45&lt;&gt;"",TEXT(C45,"ddd"),"")</f>
        <v>Sat</v>
      </c>
      <c r="C45" s="59">
        <v>41902</v>
      </c>
      <c r="D45" s="50" t="str">
        <f>H9</f>
        <v>LM</v>
      </c>
      <c r="E45" s="175" t="s">
        <v>101</v>
      </c>
      <c r="F45" s="175" t="s">
        <v>102</v>
      </c>
      <c r="G45" s="178">
        <v>0.625</v>
      </c>
      <c r="H45" s="50">
        <v>5</v>
      </c>
      <c r="I45" s="50">
        <v>1</v>
      </c>
      <c r="J45" s="50" t="str">
        <f>E9</f>
        <v>McCullough</v>
      </c>
      <c r="K45" s="50" t="str">
        <f>E5</f>
        <v>Christian</v>
      </c>
    </row>
    <row r="46" spans="1:11" ht="15" x14ac:dyDescent="0.2">
      <c r="A46" s="1" t="s">
        <v>345</v>
      </c>
      <c r="B46" s="49" t="str">
        <f>IF(C46&lt;&gt;"",TEXT(C46,"ddd"),"")</f>
        <v>Sat</v>
      </c>
      <c r="C46" s="59">
        <v>41902</v>
      </c>
      <c r="D46" s="50" t="str">
        <f>H8</f>
        <v>LSO</v>
      </c>
      <c r="E46" s="174" t="s">
        <v>128</v>
      </c>
      <c r="F46" s="174">
        <v>1</v>
      </c>
      <c r="G46" s="178">
        <v>0.41666666666666669</v>
      </c>
      <c r="H46" s="50">
        <v>4</v>
      </c>
      <c r="I46" s="50">
        <v>2</v>
      </c>
      <c r="J46" s="50" t="str">
        <f>E8</f>
        <v>Coons</v>
      </c>
      <c r="K46" s="50" t="str">
        <f>E6</f>
        <v>Devilbiss</v>
      </c>
    </row>
    <row r="47" spans="1:11" ht="15" x14ac:dyDescent="0.2">
      <c r="A47" s="1" t="s">
        <v>346</v>
      </c>
      <c r="B47" s="49" t="str">
        <f>IF(C47&lt;&gt;"",TEXT(C47,"ddd"),"")</f>
        <v>Sat</v>
      </c>
      <c r="C47" s="59">
        <v>41902</v>
      </c>
      <c r="D47" s="49" t="str">
        <f>H7</f>
        <v>KINGS</v>
      </c>
      <c r="E47" s="49" t="s">
        <v>68</v>
      </c>
      <c r="F47" s="49">
        <v>1</v>
      </c>
      <c r="G47" s="53">
        <v>0.42708333333333331</v>
      </c>
      <c r="H47" s="49">
        <v>3</v>
      </c>
      <c r="I47" s="49">
        <v>8</v>
      </c>
      <c r="J47" s="49" t="str">
        <f>E7</f>
        <v>Dickerson</v>
      </c>
      <c r="K47" s="49" t="str">
        <f>E12</f>
        <v>Herkes</v>
      </c>
    </row>
    <row r="48" spans="1:11" ht="15" x14ac:dyDescent="0.2">
      <c r="A48" s="9" t="s">
        <v>347</v>
      </c>
      <c r="B48" s="51" t="str">
        <f>IF(C48&lt;&gt;"",TEXT(C48,"ddd"),"")</f>
        <v>Sat</v>
      </c>
      <c r="C48" s="45">
        <v>41902</v>
      </c>
      <c r="D48" s="51" t="str">
        <f>H10</f>
        <v>LYSA</v>
      </c>
      <c r="E48" s="176" t="s">
        <v>167</v>
      </c>
      <c r="F48" s="176">
        <v>2</v>
      </c>
      <c r="G48" s="179">
        <v>0.4375</v>
      </c>
      <c r="H48" s="51">
        <v>6</v>
      </c>
      <c r="I48" s="51">
        <v>7</v>
      </c>
      <c r="J48" s="51" t="str">
        <f>E10</f>
        <v>Koehne</v>
      </c>
      <c r="K48" s="51" t="str">
        <f>E11</f>
        <v>Herzog</v>
      </c>
    </row>
    <row r="49" spans="1:12" ht="15" x14ac:dyDescent="0.2">
      <c r="A49" s="7"/>
      <c r="B49" s="50"/>
      <c r="C49" s="13"/>
      <c r="D49" s="50"/>
      <c r="E49" s="50"/>
      <c r="F49" s="50"/>
      <c r="G49" s="54"/>
      <c r="H49" s="50"/>
      <c r="I49" s="50"/>
      <c r="J49" s="50"/>
      <c r="K49" s="50"/>
    </row>
    <row r="50" spans="1:12" ht="15" x14ac:dyDescent="0.2">
      <c r="A50" s="1" t="s">
        <v>348</v>
      </c>
      <c r="B50" s="49" t="str">
        <f>IF(C50&lt;&gt;"",TEXT(C50,"ddd"),"")</f>
        <v>Sat</v>
      </c>
      <c r="C50" s="59">
        <v>41909</v>
      </c>
      <c r="D50" s="49" t="str">
        <f>H6</f>
        <v>WCSC</v>
      </c>
      <c r="E50" s="175" t="s">
        <v>77</v>
      </c>
      <c r="F50" s="175">
        <v>5</v>
      </c>
      <c r="G50" s="177">
        <v>0.625</v>
      </c>
      <c r="H50" s="49">
        <v>2</v>
      </c>
      <c r="I50" s="49">
        <v>3</v>
      </c>
      <c r="J50" s="49" t="str">
        <f>E6</f>
        <v>Devilbiss</v>
      </c>
      <c r="K50" s="49" t="str">
        <f>E7</f>
        <v>Dickerson</v>
      </c>
    </row>
    <row r="51" spans="1:12" ht="15" x14ac:dyDescent="0.2">
      <c r="A51" s="1" t="s">
        <v>349</v>
      </c>
      <c r="B51" s="49" t="str">
        <f>IF(C51&lt;&gt;"",TEXT(C51,"ddd"),"")</f>
        <v>Sat</v>
      </c>
      <c r="C51" s="59">
        <v>41909</v>
      </c>
      <c r="D51" s="49" t="str">
        <f>H8</f>
        <v>LSO</v>
      </c>
      <c r="E51" s="174" t="s">
        <v>128</v>
      </c>
      <c r="F51" s="174">
        <v>1</v>
      </c>
      <c r="G51" s="177">
        <v>0.53125</v>
      </c>
      <c r="H51" s="49">
        <v>4</v>
      </c>
      <c r="I51" s="49">
        <v>1</v>
      </c>
      <c r="J51" s="49" t="str">
        <f>E8</f>
        <v>Coons</v>
      </c>
      <c r="K51" s="49" t="str">
        <f>E5</f>
        <v>Christian</v>
      </c>
    </row>
    <row r="52" spans="1:12" ht="15" x14ac:dyDescent="0.2">
      <c r="A52" s="1" t="s">
        <v>350</v>
      </c>
      <c r="B52" s="49" t="str">
        <f>IF(C52&lt;&gt;"",TEXT(C52,"ddd"),"")</f>
        <v>Sat</v>
      </c>
      <c r="C52" s="59">
        <v>41909</v>
      </c>
      <c r="D52" s="49" t="str">
        <f>H11</f>
        <v>WCSC</v>
      </c>
      <c r="E52" s="175" t="s">
        <v>77</v>
      </c>
      <c r="F52" s="175">
        <v>5</v>
      </c>
      <c r="G52" s="177">
        <v>0.375</v>
      </c>
      <c r="H52" s="49">
        <v>7</v>
      </c>
      <c r="I52" s="49">
        <v>5</v>
      </c>
      <c r="J52" s="49" t="str">
        <f>E11</f>
        <v>Herzog</v>
      </c>
      <c r="K52" s="49" t="str">
        <f>E9</f>
        <v>McCullough</v>
      </c>
    </row>
    <row r="53" spans="1:12" ht="15" x14ac:dyDescent="0.2">
      <c r="A53" s="9" t="s">
        <v>351</v>
      </c>
      <c r="B53" s="51" t="str">
        <f>IF(C53&lt;&gt;"",TEXT(C53,"ddd"),"")</f>
        <v>Sat</v>
      </c>
      <c r="C53" s="45">
        <v>41909</v>
      </c>
      <c r="D53" s="51" t="str">
        <f>H10</f>
        <v>LYSA</v>
      </c>
      <c r="E53" s="176" t="s">
        <v>167</v>
      </c>
      <c r="F53" s="176">
        <v>2</v>
      </c>
      <c r="G53" s="179">
        <v>0.5</v>
      </c>
      <c r="H53" s="51">
        <v>6</v>
      </c>
      <c r="I53" s="51">
        <v>8</v>
      </c>
      <c r="J53" s="51" t="str">
        <f>E10</f>
        <v>Koehne</v>
      </c>
      <c r="K53" s="51" t="str">
        <f>E12</f>
        <v>Herkes</v>
      </c>
    </row>
    <row r="54" spans="1:12" ht="15" x14ac:dyDescent="0.2">
      <c r="A54" s="1"/>
      <c r="B54" s="50"/>
      <c r="C54" s="13"/>
      <c r="D54" s="50"/>
      <c r="E54" s="50"/>
      <c r="F54" s="50"/>
      <c r="G54" s="54"/>
      <c r="H54" s="50"/>
      <c r="I54" s="50"/>
      <c r="J54" s="50"/>
      <c r="K54" s="50"/>
    </row>
    <row r="55" spans="1:12" ht="15" x14ac:dyDescent="0.2">
      <c r="A55" s="1" t="s">
        <v>352</v>
      </c>
      <c r="B55" s="49" t="str">
        <f>IF(C55&lt;&gt;"",TEXT(C55,"ddd"),"")</f>
        <v>Sat</v>
      </c>
      <c r="C55" s="12">
        <v>41916</v>
      </c>
      <c r="D55" s="49" t="str">
        <f>H11</f>
        <v>WCSC</v>
      </c>
      <c r="E55" s="175" t="s">
        <v>77</v>
      </c>
      <c r="F55" s="175">
        <v>6</v>
      </c>
      <c r="G55" s="177">
        <v>0.375</v>
      </c>
      <c r="H55" s="49">
        <v>7</v>
      </c>
      <c r="I55" s="49">
        <v>2</v>
      </c>
      <c r="J55" s="49" t="str">
        <f>E11</f>
        <v>Herzog</v>
      </c>
      <c r="K55" s="49" t="str">
        <f>E6</f>
        <v>Devilbiss</v>
      </c>
    </row>
    <row r="56" spans="1:12" ht="15" x14ac:dyDescent="0.2">
      <c r="A56" s="1" t="s">
        <v>353</v>
      </c>
      <c r="B56" s="49" t="str">
        <f>IF(C56&lt;&gt;"",TEXT(C56,"ddd"),"")</f>
        <v>Sat</v>
      </c>
      <c r="C56" s="12">
        <v>41916</v>
      </c>
      <c r="D56" s="49" t="str">
        <f>H12</f>
        <v>KINGS</v>
      </c>
      <c r="E56" s="49" t="s">
        <v>68</v>
      </c>
      <c r="F56" s="174">
        <v>1</v>
      </c>
      <c r="G56" s="180">
        <v>0.42708333333333331</v>
      </c>
      <c r="H56" s="49">
        <v>8</v>
      </c>
      <c r="I56" s="49">
        <v>1</v>
      </c>
      <c r="J56" s="49" t="str">
        <f>E12</f>
        <v>Herkes</v>
      </c>
      <c r="K56" s="49" t="str">
        <f>E5</f>
        <v>Christian</v>
      </c>
    </row>
    <row r="57" spans="1:12" ht="15" x14ac:dyDescent="0.2">
      <c r="A57" s="1" t="s">
        <v>354</v>
      </c>
      <c r="B57" s="49" t="str">
        <f>IF(C57&lt;&gt;"",TEXT(C57,"ddd"),"")</f>
        <v>Sat</v>
      </c>
      <c r="C57" s="12">
        <v>41916</v>
      </c>
      <c r="D57" s="50" t="str">
        <f>H9</f>
        <v>LM</v>
      </c>
      <c r="E57" s="175" t="s">
        <v>101</v>
      </c>
      <c r="F57" s="175" t="s">
        <v>102</v>
      </c>
      <c r="G57" s="177">
        <v>0.5</v>
      </c>
      <c r="H57" s="50">
        <v>5</v>
      </c>
      <c r="I57" s="50">
        <v>4</v>
      </c>
      <c r="J57" s="50" t="str">
        <f>E9</f>
        <v>McCullough</v>
      </c>
      <c r="K57" s="50" t="str">
        <f>E8</f>
        <v>Coons</v>
      </c>
    </row>
    <row r="58" spans="1:12" ht="15" x14ac:dyDescent="0.2">
      <c r="A58" s="9" t="s">
        <v>355</v>
      </c>
      <c r="B58" s="51" t="str">
        <f>IF(C58&lt;&gt;"",TEXT(C58,"ddd"),"")</f>
        <v>Sat</v>
      </c>
      <c r="C58" s="14">
        <v>41916</v>
      </c>
      <c r="D58" s="51" t="str">
        <f>H7</f>
        <v>KINGS</v>
      </c>
      <c r="E58" s="51" t="s">
        <v>68</v>
      </c>
      <c r="F58" s="51">
        <v>1</v>
      </c>
      <c r="G58" s="55">
        <v>0.47916666666666669</v>
      </c>
      <c r="H58" s="51">
        <v>3</v>
      </c>
      <c r="I58" s="51">
        <v>6</v>
      </c>
      <c r="J58" s="51" t="str">
        <f>E7</f>
        <v>Dickerson</v>
      </c>
      <c r="K58" s="51" t="str">
        <f>E10</f>
        <v>Koehne</v>
      </c>
    </row>
    <row r="59" spans="1:12" ht="15" x14ac:dyDescent="0.2">
      <c r="A59" s="1"/>
      <c r="B59" s="50"/>
      <c r="C59" s="13"/>
      <c r="D59" s="50"/>
      <c r="E59" s="50"/>
      <c r="F59" s="50"/>
      <c r="G59" s="54"/>
      <c r="H59" s="50"/>
      <c r="I59" s="50"/>
      <c r="J59" s="50"/>
      <c r="K59" s="50"/>
    </row>
    <row r="60" spans="1:12" ht="15" x14ac:dyDescent="0.2">
      <c r="A60" s="1" t="s">
        <v>356</v>
      </c>
      <c r="B60" s="49" t="str">
        <f>IF(C60&lt;&gt;"",TEXT(C60,"ddd"),"")</f>
        <v>Sat</v>
      </c>
      <c r="C60" s="12">
        <v>41923</v>
      </c>
      <c r="D60" s="49" t="str">
        <f>H7</f>
        <v>KINGS</v>
      </c>
      <c r="E60" s="49" t="s">
        <v>68</v>
      </c>
      <c r="F60" s="49">
        <v>1</v>
      </c>
      <c r="G60" s="56">
        <v>0.42708333333333331</v>
      </c>
      <c r="H60" s="49">
        <v>3</v>
      </c>
      <c r="I60" s="49">
        <v>5</v>
      </c>
      <c r="J60" s="49" t="str">
        <f>E7</f>
        <v>Dickerson</v>
      </c>
      <c r="K60" s="49" t="str">
        <f>E9</f>
        <v>McCullough</v>
      </c>
    </row>
    <row r="61" spans="1:12" s="226" customFormat="1" ht="15" x14ac:dyDescent="0.2">
      <c r="A61" s="1" t="s">
        <v>357</v>
      </c>
      <c r="B61" s="241" t="str">
        <f>IF(C61&lt;&gt;"",TEXT(C61,"ddd"),"")</f>
        <v>Sat</v>
      </c>
      <c r="C61" s="165">
        <v>41923</v>
      </c>
      <c r="D61" s="241" t="str">
        <f>H5</f>
        <v>LYSA</v>
      </c>
      <c r="E61" s="247" t="s">
        <v>168</v>
      </c>
      <c r="F61" s="247" t="s">
        <v>169</v>
      </c>
      <c r="G61" s="253">
        <v>0.375</v>
      </c>
      <c r="H61" s="241">
        <v>1</v>
      </c>
      <c r="I61" s="241">
        <v>7</v>
      </c>
      <c r="J61" s="241" t="str">
        <f>E5</f>
        <v>Christian</v>
      </c>
      <c r="K61" s="241" t="str">
        <f>E11</f>
        <v>Herzog</v>
      </c>
      <c r="L61" s="227"/>
    </row>
    <row r="62" spans="1:12" ht="15" x14ac:dyDescent="0.2">
      <c r="A62" s="1" t="s">
        <v>358</v>
      </c>
      <c r="B62" s="49" t="str">
        <f>IF(C62&lt;&gt;"",TEXT(C62,"ddd"),"")</f>
        <v>Sat</v>
      </c>
      <c r="C62" s="12">
        <v>41923</v>
      </c>
      <c r="D62" s="49" t="str">
        <f>H10</f>
        <v>LYSA</v>
      </c>
      <c r="E62" s="174" t="s">
        <v>168</v>
      </c>
      <c r="F62" s="174" t="s">
        <v>169</v>
      </c>
      <c r="G62" s="177">
        <v>0.625</v>
      </c>
      <c r="H62" s="49">
        <v>6</v>
      </c>
      <c r="I62" s="49">
        <v>2</v>
      </c>
      <c r="J62" s="49" t="str">
        <f>E10</f>
        <v>Koehne</v>
      </c>
      <c r="K62" s="49" t="str">
        <f>E6</f>
        <v>Devilbiss</v>
      </c>
    </row>
    <row r="63" spans="1:12" ht="15" x14ac:dyDescent="0.2">
      <c r="A63" s="9" t="s">
        <v>359</v>
      </c>
      <c r="B63" s="51" t="str">
        <f>IF(C63&lt;&gt;"",TEXT(C63,"ddd"),"")</f>
        <v>Sat</v>
      </c>
      <c r="C63" s="14">
        <v>41923</v>
      </c>
      <c r="D63" s="51" t="str">
        <f>H8</f>
        <v>LSO</v>
      </c>
      <c r="E63" s="176" t="s">
        <v>128</v>
      </c>
      <c r="F63" s="176">
        <v>1</v>
      </c>
      <c r="G63" s="179">
        <v>0.375</v>
      </c>
      <c r="H63" s="51">
        <v>4</v>
      </c>
      <c r="I63" s="51">
        <v>8</v>
      </c>
      <c r="J63" s="16" t="str">
        <f>E8</f>
        <v>Coons</v>
      </c>
      <c r="K63" s="16" t="str">
        <f>E12</f>
        <v>Herkes</v>
      </c>
    </row>
    <row r="64" spans="1:12" ht="15" x14ac:dyDescent="0.2">
      <c r="A64" s="1"/>
      <c r="B64" s="50"/>
      <c r="C64" s="13"/>
      <c r="D64" s="50"/>
      <c r="E64" s="50"/>
      <c r="F64" s="50"/>
      <c r="G64" s="54"/>
      <c r="H64" s="50"/>
      <c r="I64" s="50"/>
      <c r="J64" s="52"/>
      <c r="K64" s="52"/>
    </row>
    <row r="65" spans="1:11" ht="15" x14ac:dyDescent="0.2">
      <c r="A65" s="1" t="s">
        <v>360</v>
      </c>
      <c r="B65" s="49" t="str">
        <f>IF(C65&lt;&gt;"",TEXT(C65,"ddd"),"")</f>
        <v>Sat</v>
      </c>
      <c r="C65" s="13">
        <v>41930</v>
      </c>
      <c r="D65" s="50" t="str">
        <f>H12</f>
        <v>KINGS</v>
      </c>
      <c r="E65" s="49" t="s">
        <v>68</v>
      </c>
      <c r="F65" s="49">
        <v>1</v>
      </c>
      <c r="G65" s="178">
        <v>0.375</v>
      </c>
      <c r="H65" s="50">
        <v>8</v>
      </c>
      <c r="I65" s="50">
        <v>5</v>
      </c>
      <c r="J65" s="50" t="str">
        <f>E12</f>
        <v>Herkes</v>
      </c>
      <c r="K65" s="50" t="str">
        <f>E9</f>
        <v>McCullough</v>
      </c>
    </row>
    <row r="66" spans="1:11" ht="15" x14ac:dyDescent="0.2">
      <c r="A66" s="1" t="s">
        <v>361</v>
      </c>
      <c r="B66" s="49" t="str">
        <f>IF(C66&lt;&gt;"",TEXT(C66,"ddd"),"")</f>
        <v>Sat</v>
      </c>
      <c r="C66" s="13">
        <v>41930</v>
      </c>
      <c r="D66" s="49" t="str">
        <f>H11</f>
        <v>WCSC</v>
      </c>
      <c r="E66" s="175" t="s">
        <v>77</v>
      </c>
      <c r="F66" s="175">
        <v>5</v>
      </c>
      <c r="G66" s="177">
        <v>0.5625</v>
      </c>
      <c r="H66" s="49">
        <v>7</v>
      </c>
      <c r="I66" s="49">
        <v>3</v>
      </c>
      <c r="J66" s="49" t="str">
        <f>E11</f>
        <v>Herzog</v>
      </c>
      <c r="K66" s="49" t="str">
        <f>E7</f>
        <v>Dickerson</v>
      </c>
    </row>
    <row r="67" spans="1:11" ht="15" x14ac:dyDescent="0.2">
      <c r="A67" s="1" t="s">
        <v>362</v>
      </c>
      <c r="B67" s="49" t="str">
        <f>IF(C67&lt;&gt;"",TEXT(C67,"ddd"),"")</f>
        <v>Sat</v>
      </c>
      <c r="C67" s="13">
        <v>41930</v>
      </c>
      <c r="D67" s="49" t="str">
        <f>H6</f>
        <v>WCSC</v>
      </c>
      <c r="E67" s="175" t="s">
        <v>77</v>
      </c>
      <c r="F67" s="175">
        <v>5</v>
      </c>
      <c r="G67" s="177">
        <v>0.375</v>
      </c>
      <c r="H67" s="49">
        <v>2</v>
      </c>
      <c r="I67" s="49">
        <v>1</v>
      </c>
      <c r="J67" s="49" t="str">
        <f>E6</f>
        <v>Devilbiss</v>
      </c>
      <c r="K67" s="49" t="str">
        <f>E5</f>
        <v>Christian</v>
      </c>
    </row>
    <row r="68" spans="1:11" ht="15" x14ac:dyDescent="0.2">
      <c r="A68" s="9" t="s">
        <v>363</v>
      </c>
      <c r="B68" s="51" t="str">
        <f>IF(C68&lt;&gt;"",TEXT(C68,"ddd"),"")</f>
        <v>Sat</v>
      </c>
      <c r="C68" s="14">
        <v>41930</v>
      </c>
      <c r="D68" s="51" t="str">
        <f>H10</f>
        <v>LYSA</v>
      </c>
      <c r="E68" s="176" t="s">
        <v>168</v>
      </c>
      <c r="F68" s="176" t="s">
        <v>169</v>
      </c>
      <c r="G68" s="170">
        <v>0.5</v>
      </c>
      <c r="H68" s="51">
        <v>6</v>
      </c>
      <c r="I68" s="51">
        <v>4</v>
      </c>
      <c r="J68" s="16" t="str">
        <f>E10</f>
        <v>Koehne</v>
      </c>
      <c r="K68" s="16" t="str">
        <f>E8</f>
        <v>Coons</v>
      </c>
    </row>
    <row r="70" spans="1:11" ht="20.25" x14ac:dyDescent="0.3">
      <c r="D70" s="22" t="s">
        <v>21</v>
      </c>
      <c r="E70" s="21"/>
      <c r="F70" s="21"/>
    </row>
    <row r="71" spans="1:11" ht="15.75" x14ac:dyDescent="0.25">
      <c r="D71" s="17" t="s">
        <v>22</v>
      </c>
    </row>
    <row r="72" spans="1:11" ht="15.75" x14ac:dyDescent="0.25">
      <c r="D72" s="20" t="s">
        <v>23</v>
      </c>
    </row>
    <row r="73" spans="1:11" ht="15.75" x14ac:dyDescent="0.25">
      <c r="D73" s="48" t="s">
        <v>26</v>
      </c>
    </row>
    <row r="74" spans="1:11" ht="15.75" x14ac:dyDescent="0.25">
      <c r="D74" s="243" t="s">
        <v>37</v>
      </c>
    </row>
    <row r="75" spans="1:11" ht="15.75" x14ac:dyDescent="0.25">
      <c r="D75" s="239" t="s">
        <v>237</v>
      </c>
    </row>
  </sheetData>
  <hyperlinks>
    <hyperlink ref="D72" r:id="rId1" display="www.lovelandsoccer.org"/>
    <hyperlink ref="I8" r:id="rId2"/>
    <hyperlink ref="I5" r:id="rId3"/>
    <hyperlink ref="I10" r:id="rId4"/>
    <hyperlink ref="I6" r:id="rId5" display="mailto:briandevilbiss@fuse.net"/>
  </hyperlinks>
  <pageMargins left="0.75" right="0.75" top="1" bottom="1" header="0.5" footer="0.5"/>
  <pageSetup scale="55" orientation="portrait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15" zoomScale="90" zoomScaleNormal="90" workbookViewId="0">
      <selection activeCell="A15" sqref="A15"/>
    </sheetView>
  </sheetViews>
  <sheetFormatPr defaultRowHeight="12.75" x14ac:dyDescent="0.2"/>
  <cols>
    <col min="1" max="3" width="9.140625" style="70"/>
    <col min="4" max="4" width="15.7109375" style="70" customWidth="1"/>
    <col min="5" max="5" width="17.28515625" style="70" customWidth="1"/>
    <col min="6" max="6" width="16.28515625" style="70" customWidth="1"/>
    <col min="7" max="7" width="14.140625" style="70" customWidth="1"/>
    <col min="8" max="8" width="16.42578125" style="70" customWidth="1"/>
    <col min="9" max="9" width="29.42578125" style="70" customWidth="1"/>
    <col min="10" max="10" width="17.28515625" style="70" bestFit="1" customWidth="1"/>
    <col min="11" max="11" width="19.7109375" style="70" bestFit="1" customWidth="1"/>
    <col min="12" max="16384" width="9.140625" style="70"/>
  </cols>
  <sheetData>
    <row r="1" spans="1:11" ht="18" x14ac:dyDescent="0.25">
      <c r="A1" s="67"/>
      <c r="B1" s="68" t="s">
        <v>0</v>
      </c>
      <c r="C1" s="68"/>
      <c r="D1" s="68"/>
      <c r="E1" s="68"/>
      <c r="F1" s="79" t="s">
        <v>1</v>
      </c>
      <c r="G1" s="79">
        <v>2014</v>
      </c>
      <c r="H1" s="68"/>
      <c r="I1" s="239" t="s">
        <v>238</v>
      </c>
      <c r="J1" s="68"/>
      <c r="K1" s="69"/>
    </row>
    <row r="2" spans="1:11" ht="18" x14ac:dyDescent="0.25">
      <c r="A2" s="67"/>
      <c r="B2" s="68"/>
      <c r="C2" s="68"/>
      <c r="D2" s="71"/>
      <c r="E2" s="80" t="s">
        <v>25</v>
      </c>
      <c r="F2" s="79" t="s">
        <v>2</v>
      </c>
      <c r="G2" s="68" t="s">
        <v>27</v>
      </c>
      <c r="H2" s="68"/>
      <c r="I2" s="68"/>
      <c r="J2" s="68"/>
      <c r="K2" s="71"/>
    </row>
    <row r="3" spans="1:11" ht="18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71"/>
    </row>
    <row r="4" spans="1:11" ht="18" x14ac:dyDescent="0.25">
      <c r="A4" s="67"/>
      <c r="B4" s="79"/>
      <c r="C4" s="79" t="s">
        <v>3</v>
      </c>
      <c r="D4" s="79" t="s">
        <v>4</v>
      </c>
      <c r="E4" s="79"/>
      <c r="F4" s="79" t="s">
        <v>5</v>
      </c>
      <c r="G4" s="79" t="s">
        <v>6</v>
      </c>
      <c r="H4" s="79" t="s">
        <v>7</v>
      </c>
      <c r="I4" s="78" t="s">
        <v>29</v>
      </c>
      <c r="J4" s="68"/>
      <c r="K4" s="71"/>
    </row>
    <row r="5" spans="1:11" ht="15" x14ac:dyDescent="0.2">
      <c r="A5" s="71"/>
      <c r="B5" s="60"/>
      <c r="C5" s="60">
        <v>1</v>
      </c>
      <c r="D5" s="174" t="s">
        <v>188</v>
      </c>
      <c r="E5" s="174" t="s">
        <v>189</v>
      </c>
      <c r="F5" s="174" t="s">
        <v>190</v>
      </c>
      <c r="G5" s="174" t="s">
        <v>191</v>
      </c>
      <c r="H5" s="174" t="s">
        <v>38</v>
      </c>
      <c r="I5" s="274" t="s">
        <v>192</v>
      </c>
      <c r="J5" s="71"/>
      <c r="K5" s="71"/>
    </row>
    <row r="6" spans="1:11" ht="15" x14ac:dyDescent="0.2">
      <c r="A6" s="71"/>
      <c r="B6" s="60"/>
      <c r="C6" s="60">
        <v>2</v>
      </c>
      <c r="D6" s="174" t="s">
        <v>88</v>
      </c>
      <c r="E6" s="174" t="s">
        <v>89</v>
      </c>
      <c r="F6" s="174" t="s">
        <v>90</v>
      </c>
      <c r="G6" s="174" t="s">
        <v>91</v>
      </c>
      <c r="H6" s="174" t="s">
        <v>20</v>
      </c>
      <c r="I6" s="275" t="s">
        <v>92</v>
      </c>
      <c r="J6" s="71"/>
      <c r="K6" s="71"/>
    </row>
    <row r="7" spans="1:11" ht="15" x14ac:dyDescent="0.2">
      <c r="A7" s="71"/>
      <c r="B7" s="60"/>
      <c r="C7" s="60">
        <v>3</v>
      </c>
      <c r="D7" s="151" t="s">
        <v>137</v>
      </c>
      <c r="E7" s="151" t="s">
        <v>138</v>
      </c>
      <c r="F7" s="149" t="s">
        <v>139</v>
      </c>
      <c r="G7" s="219" t="s">
        <v>209</v>
      </c>
      <c r="H7" s="247" t="s">
        <v>35</v>
      </c>
      <c r="I7" s="263" t="s">
        <v>140</v>
      </c>
      <c r="J7" s="129"/>
      <c r="K7" s="71"/>
    </row>
    <row r="8" spans="1:11" ht="15" x14ac:dyDescent="0.2">
      <c r="A8" s="71"/>
      <c r="B8" s="60"/>
      <c r="C8" s="60">
        <v>4</v>
      </c>
      <c r="D8" s="174" t="s">
        <v>56</v>
      </c>
      <c r="E8" s="174" t="s">
        <v>57</v>
      </c>
      <c r="F8" s="174" t="s">
        <v>58</v>
      </c>
      <c r="G8" s="174" t="s">
        <v>191</v>
      </c>
      <c r="H8" s="174" t="s">
        <v>39</v>
      </c>
      <c r="I8" s="275" t="s">
        <v>59</v>
      </c>
      <c r="J8" s="71"/>
      <c r="K8" s="71"/>
    </row>
    <row r="9" spans="1:11" ht="15" x14ac:dyDescent="0.2">
      <c r="A9" s="71"/>
      <c r="B9" s="60"/>
      <c r="C9" s="60">
        <v>5</v>
      </c>
      <c r="D9" s="174" t="s">
        <v>112</v>
      </c>
      <c r="E9" s="174" t="s">
        <v>61</v>
      </c>
      <c r="F9" s="174" t="s">
        <v>113</v>
      </c>
      <c r="G9" s="174" t="s">
        <v>82</v>
      </c>
      <c r="H9" s="174" t="s">
        <v>40</v>
      </c>
      <c r="I9" s="275" t="s">
        <v>114</v>
      </c>
      <c r="J9" s="71"/>
      <c r="K9" s="71"/>
    </row>
    <row r="10" spans="1:11" ht="15" x14ac:dyDescent="0.2">
      <c r="A10" s="71"/>
      <c r="B10" s="60"/>
      <c r="C10" s="60">
        <v>6</v>
      </c>
      <c r="D10" s="174" t="s">
        <v>119</v>
      </c>
      <c r="E10" s="174" t="s">
        <v>193</v>
      </c>
      <c r="F10" s="174" t="s">
        <v>194</v>
      </c>
      <c r="G10" s="174" t="s">
        <v>165</v>
      </c>
      <c r="H10" s="174" t="s">
        <v>38</v>
      </c>
      <c r="I10" s="274" t="s">
        <v>195</v>
      </c>
      <c r="J10" s="71"/>
      <c r="K10" s="71"/>
    </row>
    <row r="11" spans="1:11" ht="15" x14ac:dyDescent="0.2">
      <c r="A11" s="71"/>
      <c r="B11" s="60"/>
      <c r="C11" s="60">
        <v>7</v>
      </c>
      <c r="D11" s="175" t="s">
        <v>60</v>
      </c>
      <c r="E11" s="174" t="s">
        <v>61</v>
      </c>
      <c r="F11" s="175" t="s">
        <v>62</v>
      </c>
      <c r="G11" s="175" t="s">
        <v>235</v>
      </c>
      <c r="H11" s="174" t="s">
        <v>39</v>
      </c>
      <c r="I11" s="276" t="s">
        <v>63</v>
      </c>
      <c r="J11" s="71"/>
      <c r="K11" s="71"/>
    </row>
    <row r="12" spans="1:11" ht="15" x14ac:dyDescent="0.2">
      <c r="A12" s="71"/>
      <c r="B12" s="61"/>
      <c r="C12" s="61">
        <v>8</v>
      </c>
      <c r="D12" s="151" t="s">
        <v>141</v>
      </c>
      <c r="E12" s="151" t="s">
        <v>142</v>
      </c>
      <c r="F12" s="149" t="s">
        <v>143</v>
      </c>
      <c r="G12" s="224" t="s">
        <v>74</v>
      </c>
      <c r="H12" s="175" t="s">
        <v>35</v>
      </c>
      <c r="I12" s="263" t="s">
        <v>144</v>
      </c>
      <c r="J12" s="72"/>
      <c r="K12" s="71"/>
    </row>
    <row r="13" spans="1:11" ht="15" x14ac:dyDescent="0.2">
      <c r="A13" s="71"/>
      <c r="B13" s="61"/>
      <c r="C13" s="61">
        <v>9</v>
      </c>
      <c r="D13" s="175" t="s">
        <v>196</v>
      </c>
      <c r="E13" s="175" t="s">
        <v>197</v>
      </c>
      <c r="F13" s="175" t="s">
        <v>198</v>
      </c>
      <c r="G13" s="175" t="s">
        <v>82</v>
      </c>
      <c r="H13" s="175" t="s">
        <v>38</v>
      </c>
      <c r="I13" s="262" t="s">
        <v>199</v>
      </c>
      <c r="J13" s="72"/>
      <c r="K13" s="71"/>
    </row>
    <row r="14" spans="1:11" ht="15" x14ac:dyDescent="0.2">
      <c r="A14" s="71"/>
      <c r="B14" s="61"/>
      <c r="C14" s="61">
        <v>10</v>
      </c>
      <c r="D14" s="175" t="s">
        <v>115</v>
      </c>
      <c r="E14" s="175" t="s">
        <v>118</v>
      </c>
      <c r="F14" s="175" t="s">
        <v>116</v>
      </c>
      <c r="G14" s="175" t="s">
        <v>109</v>
      </c>
      <c r="H14" s="175" t="s">
        <v>40</v>
      </c>
      <c r="I14" s="275" t="s">
        <v>117</v>
      </c>
      <c r="J14" s="72"/>
      <c r="K14" s="72"/>
    </row>
    <row r="15" spans="1:11" ht="15" x14ac:dyDescent="0.2">
      <c r="A15" s="71"/>
      <c r="B15" s="62"/>
      <c r="C15" s="62"/>
      <c r="D15" s="62"/>
      <c r="E15" s="62"/>
      <c r="F15" s="62"/>
      <c r="G15" s="62"/>
      <c r="H15" s="62"/>
      <c r="I15" s="73"/>
      <c r="J15" s="73"/>
      <c r="K15" s="73"/>
    </row>
    <row r="16" spans="1:11" ht="15.75" x14ac:dyDescent="0.25">
      <c r="A16" s="74" t="s">
        <v>36</v>
      </c>
      <c r="B16" s="75" t="s">
        <v>17</v>
      </c>
      <c r="C16" s="75" t="s">
        <v>8</v>
      </c>
      <c r="D16" s="75" t="s">
        <v>9</v>
      </c>
      <c r="E16" s="75" t="s">
        <v>10</v>
      </c>
      <c r="F16" s="75" t="s">
        <v>11</v>
      </c>
      <c r="G16" s="75" t="s">
        <v>12</v>
      </c>
      <c r="H16" s="75" t="s">
        <v>13</v>
      </c>
      <c r="I16" s="75" t="s">
        <v>14</v>
      </c>
      <c r="J16" s="75" t="s">
        <v>15</v>
      </c>
      <c r="K16" s="75" t="s">
        <v>16</v>
      </c>
    </row>
    <row r="17" spans="1:12" ht="15" x14ac:dyDescent="0.2">
      <c r="A17" s="60" t="s">
        <v>364</v>
      </c>
      <c r="B17" s="60" t="str">
        <f t="shared" ref="B17:B80" si="0">IF(C17&lt;&gt;"",TEXT(C17,"ddd"),"")</f>
        <v>Sat</v>
      </c>
      <c r="C17" s="59">
        <v>41874</v>
      </c>
      <c r="D17" s="60" t="str">
        <f>H5</f>
        <v>LYSA</v>
      </c>
      <c r="E17" s="154" t="s">
        <v>168</v>
      </c>
      <c r="F17" s="154" t="s">
        <v>169</v>
      </c>
      <c r="G17" s="157">
        <v>0.375</v>
      </c>
      <c r="H17" s="60">
        <v>1</v>
      </c>
      <c r="I17" s="60">
        <v>2</v>
      </c>
      <c r="J17" s="60" t="str">
        <f>E5</f>
        <v>Aliaga</v>
      </c>
      <c r="K17" s="60" t="str">
        <f>E6</f>
        <v>Richardson</v>
      </c>
    </row>
    <row r="18" spans="1:12" ht="15" x14ac:dyDescent="0.2">
      <c r="A18" s="174" t="s">
        <v>365</v>
      </c>
      <c r="B18" s="60" t="str">
        <f t="shared" si="0"/>
        <v>Sat</v>
      </c>
      <c r="C18" s="59">
        <v>41874</v>
      </c>
      <c r="D18" s="60" t="str">
        <f>H7</f>
        <v>LSO</v>
      </c>
      <c r="E18" s="154" t="s">
        <v>128</v>
      </c>
      <c r="F18" s="154">
        <v>2</v>
      </c>
      <c r="G18" s="157">
        <v>0.5</v>
      </c>
      <c r="H18" s="60">
        <v>3</v>
      </c>
      <c r="I18" s="60">
        <v>4</v>
      </c>
      <c r="J18" s="60" t="str">
        <f>E7</f>
        <v xml:space="preserve"> Clippinger</v>
      </c>
      <c r="K18" s="60" t="str">
        <f>E8</f>
        <v>Klein</v>
      </c>
    </row>
    <row r="19" spans="1:12" ht="15" x14ac:dyDescent="0.2">
      <c r="A19" s="174" t="s">
        <v>366</v>
      </c>
      <c r="B19" s="60" t="str">
        <f t="shared" si="0"/>
        <v>Sat</v>
      </c>
      <c r="C19" s="59">
        <v>41874</v>
      </c>
      <c r="D19" s="60" t="str">
        <f>H9</f>
        <v>LM</v>
      </c>
      <c r="E19" s="155" t="s">
        <v>101</v>
      </c>
      <c r="F19" s="155" t="s">
        <v>102</v>
      </c>
      <c r="G19" s="157">
        <v>0.375</v>
      </c>
      <c r="H19" s="60">
        <v>5</v>
      </c>
      <c r="I19" s="60">
        <v>6</v>
      </c>
      <c r="J19" s="60" t="str">
        <f>E9</f>
        <v>Wagner</v>
      </c>
      <c r="K19" s="60" t="str">
        <f>E10</f>
        <v>Timman</v>
      </c>
    </row>
    <row r="20" spans="1:12" ht="15" x14ac:dyDescent="0.2">
      <c r="A20" s="174" t="s">
        <v>367</v>
      </c>
      <c r="B20" s="60" t="str">
        <f t="shared" si="0"/>
        <v>Sat</v>
      </c>
      <c r="C20" s="59">
        <v>41874</v>
      </c>
      <c r="D20" s="61" t="str">
        <f>H11</f>
        <v>KINGS</v>
      </c>
      <c r="E20" s="155" t="s">
        <v>68</v>
      </c>
      <c r="F20" s="155">
        <v>2</v>
      </c>
      <c r="G20" s="157">
        <v>0.42708333333333331</v>
      </c>
      <c r="H20" s="61">
        <v>7</v>
      </c>
      <c r="I20" s="61">
        <v>8</v>
      </c>
      <c r="J20" s="61" t="str">
        <f>E11</f>
        <v>Wagner</v>
      </c>
      <c r="K20" s="61" t="str">
        <f>E12</f>
        <v>Brown</v>
      </c>
    </row>
    <row r="21" spans="1:12" ht="15" x14ac:dyDescent="0.2">
      <c r="A21" s="176" t="s">
        <v>368</v>
      </c>
      <c r="B21" s="62" t="str">
        <f t="shared" si="0"/>
        <v>Sat</v>
      </c>
      <c r="C21" s="45">
        <v>41874</v>
      </c>
      <c r="D21" s="62" t="str">
        <f>H13</f>
        <v>LYSA</v>
      </c>
      <c r="E21" s="156" t="s">
        <v>168</v>
      </c>
      <c r="F21" s="156" t="s">
        <v>169</v>
      </c>
      <c r="G21" s="159">
        <v>0.4375</v>
      </c>
      <c r="H21" s="62">
        <v>9</v>
      </c>
      <c r="I21" s="62">
        <v>10</v>
      </c>
      <c r="J21" s="62" t="str">
        <f>E13</f>
        <v>Votapek</v>
      </c>
      <c r="K21" s="62" t="str">
        <f>E14</f>
        <v>Williams</v>
      </c>
    </row>
    <row r="22" spans="1:12" ht="15" x14ac:dyDescent="0.2">
      <c r="A22" s="61"/>
      <c r="B22" s="61"/>
      <c r="C22" s="59"/>
      <c r="D22" s="61"/>
      <c r="E22" s="155"/>
      <c r="F22" s="155"/>
      <c r="G22" s="155"/>
      <c r="H22" s="61"/>
      <c r="I22" s="61"/>
      <c r="J22" s="61"/>
      <c r="K22" s="61"/>
    </row>
    <row r="23" spans="1:12" ht="15" x14ac:dyDescent="0.2">
      <c r="A23" s="174" t="s">
        <v>369</v>
      </c>
      <c r="B23" s="60" t="str">
        <f t="shared" si="0"/>
        <v>Sat</v>
      </c>
      <c r="C23" s="59">
        <v>41888</v>
      </c>
      <c r="D23" s="61" t="str">
        <f>H8</f>
        <v>KINGS</v>
      </c>
      <c r="E23" s="155" t="s">
        <v>68</v>
      </c>
      <c r="F23" s="155">
        <v>2</v>
      </c>
      <c r="G23" s="158">
        <v>0.47916666666666669</v>
      </c>
      <c r="H23" s="61">
        <v>4</v>
      </c>
      <c r="I23" s="61">
        <v>7</v>
      </c>
      <c r="J23" s="61" t="str">
        <f>E8</f>
        <v>Klein</v>
      </c>
      <c r="K23" s="61" t="str">
        <f>E11</f>
        <v>Wagner</v>
      </c>
    </row>
    <row r="24" spans="1:12" ht="15" x14ac:dyDescent="0.2">
      <c r="A24" s="174" t="s">
        <v>370</v>
      </c>
      <c r="B24" s="60" t="str">
        <f t="shared" si="0"/>
        <v>Sat</v>
      </c>
      <c r="C24" s="59">
        <v>41888</v>
      </c>
      <c r="D24" s="61" t="str">
        <f>H12</f>
        <v>LSO</v>
      </c>
      <c r="E24" s="154" t="s">
        <v>128</v>
      </c>
      <c r="F24" s="154">
        <v>2</v>
      </c>
      <c r="G24" s="158">
        <v>0.39583333333333331</v>
      </c>
      <c r="H24" s="61">
        <v>8</v>
      </c>
      <c r="I24" s="61">
        <v>2</v>
      </c>
      <c r="J24" s="61" t="str">
        <f>E12</f>
        <v>Brown</v>
      </c>
      <c r="K24" s="61" t="str">
        <f>E6</f>
        <v>Richardson</v>
      </c>
    </row>
    <row r="25" spans="1:12" ht="15" x14ac:dyDescent="0.2">
      <c r="A25" s="174" t="s">
        <v>371</v>
      </c>
      <c r="B25" s="60" t="str">
        <f t="shared" si="0"/>
        <v>Sat</v>
      </c>
      <c r="C25" s="59">
        <v>41888</v>
      </c>
      <c r="D25" s="61" t="str">
        <f>H13</f>
        <v>LYSA</v>
      </c>
      <c r="E25" s="155" t="s">
        <v>168</v>
      </c>
      <c r="F25" s="155" t="s">
        <v>169</v>
      </c>
      <c r="G25" s="158">
        <v>0.4375</v>
      </c>
      <c r="H25" s="61">
        <v>9</v>
      </c>
      <c r="I25" s="61">
        <v>1</v>
      </c>
      <c r="J25" s="61" t="str">
        <f>E13</f>
        <v>Votapek</v>
      </c>
      <c r="K25" s="61" t="str">
        <f>E5</f>
        <v>Aliaga</v>
      </c>
    </row>
    <row r="26" spans="1:12" s="204" customFormat="1" ht="15" x14ac:dyDescent="0.2">
      <c r="A26" s="174" t="s">
        <v>372</v>
      </c>
      <c r="B26" s="189" t="str">
        <f t="shared" si="0"/>
        <v>Sat</v>
      </c>
      <c r="C26" s="187">
        <v>41888</v>
      </c>
      <c r="D26" s="202" t="str">
        <f>H10</f>
        <v>LYSA</v>
      </c>
      <c r="E26" s="202" t="s">
        <v>168</v>
      </c>
      <c r="F26" s="202" t="s">
        <v>169</v>
      </c>
      <c r="G26" s="180">
        <v>0.375</v>
      </c>
      <c r="H26" s="202">
        <v>6</v>
      </c>
      <c r="I26" s="202">
        <v>3</v>
      </c>
      <c r="J26" s="202" t="str">
        <f>E10</f>
        <v>Timman</v>
      </c>
      <c r="K26" s="202" t="str">
        <f>E7</f>
        <v xml:space="preserve"> Clippinger</v>
      </c>
      <c r="L26" s="203"/>
    </row>
    <row r="27" spans="1:12" ht="15" x14ac:dyDescent="0.2">
      <c r="A27" s="176" t="s">
        <v>373</v>
      </c>
      <c r="B27" s="62" t="str">
        <f t="shared" si="0"/>
        <v>Sat</v>
      </c>
      <c r="C27" s="45">
        <v>41888</v>
      </c>
      <c r="D27" s="62" t="str">
        <f>H14</f>
        <v>LM</v>
      </c>
      <c r="E27" s="110" t="s">
        <v>101</v>
      </c>
      <c r="F27" s="110" t="s">
        <v>102</v>
      </c>
      <c r="G27" s="111">
        <v>0.625</v>
      </c>
      <c r="H27" s="62">
        <v>10</v>
      </c>
      <c r="I27" s="62">
        <v>5</v>
      </c>
      <c r="J27" s="62" t="str">
        <f>E14</f>
        <v>Williams</v>
      </c>
      <c r="K27" s="62" t="str">
        <f>E9</f>
        <v>Wagner</v>
      </c>
    </row>
    <row r="28" spans="1:12" ht="15" x14ac:dyDescent="0.2">
      <c r="A28" s="61"/>
      <c r="B28" s="61"/>
      <c r="C28" s="59"/>
      <c r="D28" s="61"/>
      <c r="E28" s="155"/>
      <c r="F28" s="155"/>
      <c r="G28" s="155"/>
      <c r="H28" s="61"/>
      <c r="I28" s="61"/>
      <c r="J28" s="61"/>
      <c r="K28" s="61"/>
    </row>
    <row r="29" spans="1:12" ht="15" x14ac:dyDescent="0.2">
      <c r="A29" s="176" t="s">
        <v>374</v>
      </c>
      <c r="B29" s="62" t="str">
        <f>IF(C29&lt;&gt;"",TEXT(C29,"ddd"),"")</f>
        <v>Wed</v>
      </c>
      <c r="C29" s="45">
        <v>41892</v>
      </c>
      <c r="D29" s="62" t="str">
        <f>H10</f>
        <v>LYSA</v>
      </c>
      <c r="E29" s="156" t="s">
        <v>168</v>
      </c>
      <c r="F29" s="156" t="s">
        <v>169</v>
      </c>
      <c r="G29" s="159">
        <v>0.78125</v>
      </c>
      <c r="H29" s="62">
        <v>6</v>
      </c>
      <c r="I29" s="62">
        <v>7</v>
      </c>
      <c r="J29" s="62" t="str">
        <f>E10</f>
        <v>Timman</v>
      </c>
      <c r="K29" s="62" t="str">
        <f>E11</f>
        <v>Wagner</v>
      </c>
    </row>
    <row r="30" spans="1:12" ht="15" x14ac:dyDescent="0.2">
      <c r="A30" s="61"/>
      <c r="B30" s="61"/>
      <c r="C30" s="59"/>
      <c r="D30" s="61"/>
      <c r="E30" s="155"/>
      <c r="F30" s="155"/>
      <c r="G30" s="155"/>
      <c r="H30" s="61"/>
      <c r="I30" s="61"/>
      <c r="J30" s="61"/>
      <c r="K30" s="61"/>
    </row>
    <row r="31" spans="1:12" ht="15" x14ac:dyDescent="0.2">
      <c r="A31" s="174" t="s">
        <v>375</v>
      </c>
      <c r="B31" s="60" t="str">
        <f t="shared" si="0"/>
        <v>Sat</v>
      </c>
      <c r="C31" s="59">
        <v>41895</v>
      </c>
      <c r="D31" s="61" t="str">
        <f>H6</f>
        <v>WCSC</v>
      </c>
      <c r="E31" s="155" t="s">
        <v>77</v>
      </c>
      <c r="F31" s="155">
        <v>6</v>
      </c>
      <c r="G31" s="158">
        <v>0.5625</v>
      </c>
      <c r="H31" s="61">
        <v>2</v>
      </c>
      <c r="I31" s="61">
        <v>6</v>
      </c>
      <c r="J31" s="61" t="str">
        <f>E6</f>
        <v>Richardson</v>
      </c>
      <c r="K31" s="61" t="str">
        <f>E10</f>
        <v>Timman</v>
      </c>
    </row>
    <row r="32" spans="1:12" ht="15" x14ac:dyDescent="0.2">
      <c r="A32" s="174" t="s">
        <v>376</v>
      </c>
      <c r="B32" s="60" t="str">
        <f t="shared" si="0"/>
        <v>Sat</v>
      </c>
      <c r="C32" s="59">
        <v>41895</v>
      </c>
      <c r="D32" s="61" t="str">
        <f>H5</f>
        <v>LYSA</v>
      </c>
      <c r="E32" s="155" t="s">
        <v>168</v>
      </c>
      <c r="F32" s="155" t="s">
        <v>169</v>
      </c>
      <c r="G32" s="158">
        <v>0.4375</v>
      </c>
      <c r="H32" s="61">
        <v>1</v>
      </c>
      <c r="I32" s="61">
        <v>10</v>
      </c>
      <c r="J32" s="61" t="str">
        <f>E5</f>
        <v>Aliaga</v>
      </c>
      <c r="K32" s="61" t="str">
        <f>E14</f>
        <v>Williams</v>
      </c>
    </row>
    <row r="33" spans="1:11" ht="15" x14ac:dyDescent="0.2">
      <c r="A33" s="174" t="s">
        <v>377</v>
      </c>
      <c r="B33" s="60" t="str">
        <f t="shared" si="0"/>
        <v>Sat</v>
      </c>
      <c r="C33" s="59">
        <v>41895</v>
      </c>
      <c r="D33" s="61" t="str">
        <f>H13</f>
        <v>LYSA</v>
      </c>
      <c r="E33" s="155" t="s">
        <v>168</v>
      </c>
      <c r="F33" s="155" t="s">
        <v>169</v>
      </c>
      <c r="G33" s="157">
        <v>0.375</v>
      </c>
      <c r="H33" s="61">
        <v>9</v>
      </c>
      <c r="I33" s="61">
        <v>3</v>
      </c>
      <c r="J33" s="61" t="str">
        <f>E13</f>
        <v>Votapek</v>
      </c>
      <c r="K33" s="61" t="str">
        <f>E7</f>
        <v xml:space="preserve"> Clippinger</v>
      </c>
    </row>
    <row r="34" spans="1:11" ht="15" x14ac:dyDescent="0.2">
      <c r="A34" s="174" t="s">
        <v>378</v>
      </c>
      <c r="B34" s="60" t="str">
        <f t="shared" si="0"/>
        <v>Sat</v>
      </c>
      <c r="C34" s="59">
        <v>41895</v>
      </c>
      <c r="D34" s="60" t="str">
        <f>H12</f>
        <v>LSO</v>
      </c>
      <c r="E34" s="154" t="s">
        <v>128</v>
      </c>
      <c r="F34" s="154">
        <v>2</v>
      </c>
      <c r="G34" s="157">
        <v>0.39583333333333331</v>
      </c>
      <c r="H34" s="60">
        <v>8</v>
      </c>
      <c r="I34" s="60">
        <v>4</v>
      </c>
      <c r="J34" s="60" t="str">
        <f>E12</f>
        <v>Brown</v>
      </c>
      <c r="K34" s="60" t="str">
        <f>E8</f>
        <v>Klein</v>
      </c>
    </row>
    <row r="35" spans="1:11" ht="15" x14ac:dyDescent="0.2">
      <c r="A35" s="176" t="s">
        <v>379</v>
      </c>
      <c r="B35" s="62" t="str">
        <f t="shared" si="0"/>
        <v>Sat</v>
      </c>
      <c r="C35" s="45">
        <v>41895</v>
      </c>
      <c r="D35" s="62" t="str">
        <f>H11</f>
        <v>KINGS</v>
      </c>
      <c r="E35" s="156" t="s">
        <v>68</v>
      </c>
      <c r="F35" s="156">
        <v>2</v>
      </c>
      <c r="G35" s="159">
        <v>0.47916666666666669</v>
      </c>
      <c r="H35" s="62">
        <v>7</v>
      </c>
      <c r="I35" s="62">
        <v>5</v>
      </c>
      <c r="J35" s="62" t="str">
        <f>E11</f>
        <v>Wagner</v>
      </c>
      <c r="K35" s="62" t="str">
        <f>E9</f>
        <v>Wagner</v>
      </c>
    </row>
    <row r="36" spans="1:11" ht="15" x14ac:dyDescent="0.2">
      <c r="A36" s="61"/>
      <c r="B36" s="61"/>
      <c r="C36" s="59"/>
      <c r="D36" s="61"/>
      <c r="E36" s="155"/>
      <c r="F36" s="155"/>
      <c r="G36" s="155"/>
      <c r="H36" s="61"/>
      <c r="I36" s="61"/>
      <c r="J36" s="61"/>
      <c r="K36" s="61"/>
    </row>
    <row r="37" spans="1:11" s="181" customFormat="1" ht="15" x14ac:dyDescent="0.2">
      <c r="A37" s="174" t="s">
        <v>380</v>
      </c>
      <c r="B37" s="242" t="str">
        <f t="shared" ref="B37" si="1">IF(C37&lt;&gt;"",TEXT(C37,"ddd"),"")</f>
        <v>Tue</v>
      </c>
      <c r="C37" s="254">
        <v>41898</v>
      </c>
      <c r="D37" s="175" t="str">
        <f>H14</f>
        <v>LM</v>
      </c>
      <c r="E37" s="175" t="s">
        <v>101</v>
      </c>
      <c r="F37" s="175" t="s">
        <v>102</v>
      </c>
      <c r="G37" s="178">
        <v>0.76041666666666663</v>
      </c>
      <c r="H37" s="175">
        <v>10</v>
      </c>
      <c r="I37" s="175">
        <v>8</v>
      </c>
      <c r="J37" s="175" t="str">
        <f>E14</f>
        <v>Williams</v>
      </c>
      <c r="K37" s="175" t="str">
        <f>E12</f>
        <v>Brown</v>
      </c>
    </row>
    <row r="38" spans="1:11" s="181" customFormat="1" ht="15" x14ac:dyDescent="0.2">
      <c r="A38" s="175"/>
      <c r="B38" s="175"/>
      <c r="C38" s="169"/>
      <c r="D38" s="175"/>
      <c r="E38" s="175"/>
      <c r="F38" s="175"/>
      <c r="G38" s="175"/>
      <c r="H38" s="175"/>
      <c r="I38" s="175"/>
      <c r="J38" s="175"/>
      <c r="K38" s="175"/>
    </row>
    <row r="39" spans="1:11" ht="15" x14ac:dyDescent="0.2">
      <c r="A39" s="174" t="s">
        <v>381</v>
      </c>
      <c r="B39" s="60" t="str">
        <f t="shared" si="0"/>
        <v>Wed</v>
      </c>
      <c r="C39" s="63">
        <v>41899</v>
      </c>
      <c r="D39" s="60" t="str">
        <f>H8</f>
        <v>KINGS</v>
      </c>
      <c r="E39" s="154" t="s">
        <v>70</v>
      </c>
      <c r="F39" s="154">
        <v>5</v>
      </c>
      <c r="G39" s="157">
        <v>0.77083333333333337</v>
      </c>
      <c r="H39" s="60">
        <v>4</v>
      </c>
      <c r="I39" s="60">
        <v>9</v>
      </c>
      <c r="J39" s="60" t="str">
        <f>E8</f>
        <v>Klein</v>
      </c>
      <c r="K39" s="60" t="str">
        <f>E13</f>
        <v>Votapek</v>
      </c>
    </row>
    <row r="40" spans="1:11" ht="15" x14ac:dyDescent="0.2">
      <c r="A40" s="174" t="s">
        <v>382</v>
      </c>
      <c r="B40" s="60" t="str">
        <f t="shared" si="0"/>
        <v>Wed</v>
      </c>
      <c r="C40" s="63">
        <v>41899</v>
      </c>
      <c r="D40" s="61" t="str">
        <f>H6</f>
        <v>WCSC</v>
      </c>
      <c r="E40" s="155" t="s">
        <v>77</v>
      </c>
      <c r="F40" s="155">
        <v>6</v>
      </c>
      <c r="G40" s="157">
        <v>0.75</v>
      </c>
      <c r="H40" s="61">
        <v>2</v>
      </c>
      <c r="I40" s="61">
        <v>3</v>
      </c>
      <c r="J40" s="61" t="str">
        <f>E6</f>
        <v>Richardson</v>
      </c>
      <c r="K40" s="61" t="str">
        <f>E7</f>
        <v xml:space="preserve"> Clippinger</v>
      </c>
    </row>
    <row r="41" spans="1:11" ht="15" x14ac:dyDescent="0.2">
      <c r="A41" s="176" t="s">
        <v>383</v>
      </c>
      <c r="B41" s="176" t="str">
        <f t="shared" si="0"/>
        <v>Wed</v>
      </c>
      <c r="C41" s="45">
        <v>41899</v>
      </c>
      <c r="D41" s="176" t="str">
        <f>H5</f>
        <v>LYSA</v>
      </c>
      <c r="E41" s="176" t="s">
        <v>168</v>
      </c>
      <c r="F41" s="176" t="s">
        <v>169</v>
      </c>
      <c r="G41" s="179">
        <v>0.77083333333333337</v>
      </c>
      <c r="H41" s="176">
        <v>1</v>
      </c>
      <c r="I41" s="176">
        <v>5</v>
      </c>
      <c r="J41" s="251" t="str">
        <f>E5</f>
        <v>Aliaga</v>
      </c>
      <c r="K41" s="251" t="str">
        <f>E9</f>
        <v>Wagner</v>
      </c>
    </row>
    <row r="42" spans="1:11" ht="15" x14ac:dyDescent="0.2">
      <c r="A42" s="61"/>
      <c r="B42" s="61"/>
      <c r="C42" s="59"/>
      <c r="D42" s="61"/>
      <c r="E42" s="155"/>
      <c r="F42" s="155"/>
      <c r="G42" s="155"/>
      <c r="H42" s="61"/>
      <c r="I42" s="61"/>
      <c r="J42" s="61"/>
      <c r="K42" s="61"/>
    </row>
    <row r="43" spans="1:11" ht="15" x14ac:dyDescent="0.2">
      <c r="A43" s="174" t="s">
        <v>384</v>
      </c>
      <c r="B43" s="60" t="str">
        <f t="shared" si="0"/>
        <v>Sat</v>
      </c>
      <c r="C43" s="63">
        <v>41902</v>
      </c>
      <c r="D43" s="60" t="str">
        <f>H12</f>
        <v>LSO</v>
      </c>
      <c r="E43" s="154" t="s">
        <v>128</v>
      </c>
      <c r="F43" s="154">
        <v>2</v>
      </c>
      <c r="G43" s="157">
        <v>0.54166666666666663</v>
      </c>
      <c r="H43" s="60">
        <v>8</v>
      </c>
      <c r="I43" s="60">
        <v>9</v>
      </c>
      <c r="J43" s="60" t="str">
        <f>E12</f>
        <v>Brown</v>
      </c>
      <c r="K43" s="60" t="str">
        <f>E13</f>
        <v>Votapek</v>
      </c>
    </row>
    <row r="44" spans="1:11" ht="15" x14ac:dyDescent="0.2">
      <c r="A44" s="174" t="s">
        <v>385</v>
      </c>
      <c r="B44" s="60" t="str">
        <f t="shared" si="0"/>
        <v>Sat</v>
      </c>
      <c r="C44" s="63">
        <v>41902</v>
      </c>
      <c r="D44" s="60" t="str">
        <f>H5</f>
        <v>LYSA</v>
      </c>
      <c r="E44" s="154" t="s">
        <v>167</v>
      </c>
      <c r="F44" s="154">
        <v>2</v>
      </c>
      <c r="G44" s="157">
        <v>0.5625</v>
      </c>
      <c r="H44" s="60">
        <v>1</v>
      </c>
      <c r="I44" s="60">
        <v>7</v>
      </c>
      <c r="J44" s="60" t="str">
        <f>E5</f>
        <v>Aliaga</v>
      </c>
      <c r="K44" s="60" t="str">
        <f>E11</f>
        <v>Wagner</v>
      </c>
    </row>
    <row r="45" spans="1:11" ht="15" x14ac:dyDescent="0.2">
      <c r="A45" s="174" t="s">
        <v>386</v>
      </c>
      <c r="B45" s="60" t="str">
        <f t="shared" si="0"/>
        <v>Sat</v>
      </c>
      <c r="C45" s="63">
        <v>41902</v>
      </c>
      <c r="D45" s="61" t="str">
        <f>H9</f>
        <v>LM</v>
      </c>
      <c r="E45" s="155" t="s">
        <v>101</v>
      </c>
      <c r="F45" s="155" t="s">
        <v>102</v>
      </c>
      <c r="G45" s="158">
        <v>0.5625</v>
      </c>
      <c r="H45" s="61">
        <v>5</v>
      </c>
      <c r="I45" s="61">
        <v>2</v>
      </c>
      <c r="J45" s="61" t="str">
        <f>E9</f>
        <v>Wagner</v>
      </c>
      <c r="K45" s="61" t="str">
        <f>E6</f>
        <v>Richardson</v>
      </c>
    </row>
    <row r="46" spans="1:11" ht="15" x14ac:dyDescent="0.2">
      <c r="A46" s="174" t="s">
        <v>387</v>
      </c>
      <c r="B46" s="60" t="str">
        <f t="shared" si="0"/>
        <v>Sat</v>
      </c>
      <c r="C46" s="63">
        <v>41902</v>
      </c>
      <c r="D46" s="61" t="str">
        <f>H7</f>
        <v>LSO</v>
      </c>
      <c r="E46" s="154" t="s">
        <v>128</v>
      </c>
      <c r="F46" s="154">
        <v>2</v>
      </c>
      <c r="G46" s="158">
        <v>0.4375</v>
      </c>
      <c r="H46" s="61">
        <v>3</v>
      </c>
      <c r="I46" s="61">
        <v>6</v>
      </c>
      <c r="J46" s="61" t="str">
        <f>E7</f>
        <v xml:space="preserve"> Clippinger</v>
      </c>
      <c r="K46" s="61" t="str">
        <f>E10</f>
        <v>Timman</v>
      </c>
    </row>
    <row r="47" spans="1:11" ht="15" x14ac:dyDescent="0.2">
      <c r="A47" s="176" t="s">
        <v>388</v>
      </c>
      <c r="B47" s="62" t="str">
        <f t="shared" si="0"/>
        <v>Sat</v>
      </c>
      <c r="C47" s="45">
        <v>41902</v>
      </c>
      <c r="D47" s="62" t="str">
        <f>H14</f>
        <v>LM</v>
      </c>
      <c r="E47" s="156" t="s">
        <v>101</v>
      </c>
      <c r="F47" s="156" t="s">
        <v>102</v>
      </c>
      <c r="G47" s="159">
        <v>0.4375</v>
      </c>
      <c r="H47" s="62">
        <v>10</v>
      </c>
      <c r="I47" s="62">
        <v>4</v>
      </c>
      <c r="J47" s="62" t="str">
        <f>E14</f>
        <v>Williams</v>
      </c>
      <c r="K47" s="62" t="str">
        <f>E8</f>
        <v>Klein</v>
      </c>
    </row>
    <row r="48" spans="1:11" ht="15" x14ac:dyDescent="0.2">
      <c r="A48" s="61"/>
      <c r="B48" s="61"/>
      <c r="C48" s="59"/>
      <c r="D48" s="61"/>
      <c r="E48" s="155"/>
      <c r="F48" s="155"/>
      <c r="G48" s="155"/>
      <c r="H48" s="61"/>
      <c r="I48" s="61"/>
      <c r="J48" s="61"/>
      <c r="K48" s="61"/>
    </row>
    <row r="49" spans="1:12" ht="15" x14ac:dyDescent="0.2">
      <c r="A49" s="174" t="s">
        <v>389</v>
      </c>
      <c r="B49" s="60" t="str">
        <f t="shared" si="0"/>
        <v>Thu</v>
      </c>
      <c r="C49" s="59">
        <v>41907</v>
      </c>
      <c r="D49" s="61" t="str">
        <f>H12</f>
        <v>LSO</v>
      </c>
      <c r="E49" s="174" t="s">
        <v>128</v>
      </c>
      <c r="F49" s="174">
        <v>2</v>
      </c>
      <c r="G49" s="178">
        <v>0.76041666666666663</v>
      </c>
      <c r="H49" s="61">
        <v>8</v>
      </c>
      <c r="I49" s="61">
        <v>1</v>
      </c>
      <c r="J49" s="61" t="str">
        <f>E12</f>
        <v>Brown</v>
      </c>
      <c r="K49" s="61" t="str">
        <f>E5</f>
        <v>Aliaga</v>
      </c>
    </row>
    <row r="50" spans="1:12" s="181" customFormat="1" ht="15" x14ac:dyDescent="0.2">
      <c r="A50" s="174"/>
      <c r="B50" s="174"/>
      <c r="C50" s="169"/>
      <c r="D50" s="175"/>
      <c r="E50" s="184"/>
      <c r="F50" s="184"/>
      <c r="G50" s="183"/>
      <c r="H50" s="175"/>
      <c r="I50" s="175"/>
      <c r="J50" s="175"/>
      <c r="K50" s="175"/>
    </row>
    <row r="51" spans="1:12" ht="15" x14ac:dyDescent="0.2">
      <c r="A51" s="174" t="s">
        <v>390</v>
      </c>
      <c r="B51" s="60" t="str">
        <f t="shared" si="0"/>
        <v>Sat</v>
      </c>
      <c r="C51" s="59">
        <v>41909</v>
      </c>
      <c r="D51" s="60" t="str">
        <f>H10</f>
        <v>LYSA</v>
      </c>
      <c r="E51" s="154" t="s">
        <v>168</v>
      </c>
      <c r="F51" s="154" t="s">
        <v>169</v>
      </c>
      <c r="G51" s="157">
        <v>0.5625</v>
      </c>
      <c r="H51" s="60">
        <v>6</v>
      </c>
      <c r="I51" s="60">
        <v>9</v>
      </c>
      <c r="J51" s="60" t="str">
        <f>E10</f>
        <v>Timman</v>
      </c>
      <c r="K51" s="60" t="str">
        <f>E13</f>
        <v>Votapek</v>
      </c>
    </row>
    <row r="52" spans="1:12" ht="15" x14ac:dyDescent="0.2">
      <c r="A52" s="174" t="s">
        <v>391</v>
      </c>
      <c r="B52" s="60" t="str">
        <f t="shared" si="0"/>
        <v>Sat</v>
      </c>
      <c r="C52" s="59">
        <v>41909</v>
      </c>
      <c r="D52" s="61" t="str">
        <f>H11</f>
        <v>KINGS</v>
      </c>
      <c r="E52" s="61" t="s">
        <v>68</v>
      </c>
      <c r="F52" s="61">
        <v>2</v>
      </c>
      <c r="G52" s="64">
        <v>0.42708333333333331</v>
      </c>
      <c r="H52" s="61">
        <v>7</v>
      </c>
      <c r="I52" s="61">
        <v>10</v>
      </c>
      <c r="J52" s="61" t="str">
        <f>E11</f>
        <v>Wagner</v>
      </c>
      <c r="K52" s="61" t="str">
        <f>E14</f>
        <v>Williams</v>
      </c>
    </row>
    <row r="53" spans="1:12" ht="15" x14ac:dyDescent="0.2">
      <c r="A53" s="174" t="s">
        <v>392</v>
      </c>
      <c r="B53" s="60" t="str">
        <f t="shared" si="0"/>
        <v>Sat</v>
      </c>
      <c r="C53" s="59">
        <v>41909</v>
      </c>
      <c r="D53" s="60" t="str">
        <f>H6</f>
        <v>WCSC</v>
      </c>
      <c r="E53" s="93" t="s">
        <v>77</v>
      </c>
      <c r="F53" s="93">
        <v>6</v>
      </c>
      <c r="G53" s="94">
        <v>0.4375</v>
      </c>
      <c r="H53" s="60">
        <v>2</v>
      </c>
      <c r="I53" s="60">
        <v>4</v>
      </c>
      <c r="J53" s="60" t="str">
        <f>E6</f>
        <v>Richardson</v>
      </c>
      <c r="K53" s="60" t="str">
        <f>E8</f>
        <v>Klein</v>
      </c>
    </row>
    <row r="54" spans="1:12" s="204" customFormat="1" ht="15" x14ac:dyDescent="0.2">
      <c r="A54" s="176" t="s">
        <v>393</v>
      </c>
      <c r="B54" s="221" t="str">
        <f t="shared" si="0"/>
        <v>Sat</v>
      </c>
      <c r="C54" s="220">
        <v>41909</v>
      </c>
      <c r="D54" s="221" t="str">
        <f>H9</f>
        <v>LM</v>
      </c>
      <c r="E54" s="221" t="s">
        <v>101</v>
      </c>
      <c r="F54" s="221" t="s">
        <v>102</v>
      </c>
      <c r="G54" s="218">
        <v>0.4375</v>
      </c>
      <c r="H54" s="221">
        <v>5</v>
      </c>
      <c r="I54" s="221">
        <v>3</v>
      </c>
      <c r="J54" s="221" t="str">
        <f>E9</f>
        <v>Wagner</v>
      </c>
      <c r="K54" s="221" t="str">
        <f>E7</f>
        <v xml:space="preserve"> Clippinger</v>
      </c>
      <c r="L54" s="203"/>
    </row>
    <row r="55" spans="1:12" ht="15" x14ac:dyDescent="0.2">
      <c r="A55" s="61"/>
      <c r="B55" s="61"/>
      <c r="C55" s="59"/>
      <c r="D55" s="61"/>
      <c r="E55" s="61"/>
      <c r="F55" s="61"/>
      <c r="G55" s="61"/>
      <c r="H55" s="61"/>
      <c r="I55" s="61"/>
      <c r="J55" s="61"/>
      <c r="K55" s="61"/>
    </row>
    <row r="56" spans="1:12" ht="15" x14ac:dyDescent="0.2">
      <c r="A56" s="174" t="s">
        <v>394</v>
      </c>
      <c r="B56" s="60" t="str">
        <f t="shared" si="0"/>
        <v>Mon</v>
      </c>
      <c r="C56" s="63">
        <v>41911</v>
      </c>
      <c r="D56" s="61" t="str">
        <f>H7</f>
        <v>LSO</v>
      </c>
      <c r="E56" s="130" t="s">
        <v>128</v>
      </c>
      <c r="F56" s="130">
        <v>2</v>
      </c>
      <c r="G56" s="131">
        <v>0.75</v>
      </c>
      <c r="H56" s="60">
        <v>3</v>
      </c>
      <c r="I56" s="60">
        <v>8</v>
      </c>
      <c r="J56" s="60" t="str">
        <f>E7</f>
        <v xml:space="preserve"> Clippinger</v>
      </c>
      <c r="K56" s="60" t="str">
        <f>E12</f>
        <v>Brown</v>
      </c>
    </row>
    <row r="57" spans="1:12" ht="15" x14ac:dyDescent="0.2">
      <c r="A57" s="174" t="s">
        <v>395</v>
      </c>
      <c r="B57" s="60" t="str">
        <f>IF(C57&lt;&gt;"",TEXT(C57,"ddd"),"")</f>
        <v>Mon</v>
      </c>
      <c r="C57" s="63">
        <v>41911</v>
      </c>
      <c r="D57" s="60" t="str">
        <f>H10</f>
        <v>LYSA</v>
      </c>
      <c r="E57" s="155" t="s">
        <v>168</v>
      </c>
      <c r="F57" s="155" t="s">
        <v>169</v>
      </c>
      <c r="G57" s="157">
        <v>0.76041666666666663</v>
      </c>
      <c r="H57" s="60">
        <v>6</v>
      </c>
      <c r="I57" s="60">
        <v>1</v>
      </c>
      <c r="J57" s="60" t="str">
        <f>E10</f>
        <v>Timman</v>
      </c>
      <c r="K57" s="60" t="str">
        <f>E5</f>
        <v>Aliaga</v>
      </c>
    </row>
    <row r="58" spans="1:12" ht="15" x14ac:dyDescent="0.2">
      <c r="A58" s="174" t="s">
        <v>396</v>
      </c>
      <c r="B58" s="247" t="str">
        <f t="shared" ref="B58" si="2">IF(C58&lt;&gt;"",TEXT(C58,"ddd"),"")</f>
        <v>Mon</v>
      </c>
      <c r="C58" s="150">
        <v>41911</v>
      </c>
      <c r="D58" s="174" t="str">
        <f>H6</f>
        <v>WCSC</v>
      </c>
      <c r="E58" s="175" t="s">
        <v>77</v>
      </c>
      <c r="F58" s="175">
        <v>6</v>
      </c>
      <c r="G58" s="177">
        <v>0.75</v>
      </c>
      <c r="H58" s="174">
        <v>2</v>
      </c>
      <c r="I58" s="174">
        <v>10</v>
      </c>
      <c r="J58" s="174" t="str">
        <f>E6</f>
        <v>Richardson</v>
      </c>
      <c r="K58" s="174" t="str">
        <f>E14</f>
        <v>Williams</v>
      </c>
    </row>
    <row r="59" spans="1:12" s="181" customFormat="1" ht="15" x14ac:dyDescent="0.2">
      <c r="A59" s="174"/>
      <c r="B59" s="174"/>
      <c r="C59" s="63"/>
      <c r="D59" s="174"/>
      <c r="E59" s="174"/>
      <c r="F59" s="174"/>
      <c r="G59" s="174"/>
      <c r="H59" s="174"/>
      <c r="I59" s="174"/>
      <c r="J59" s="174"/>
      <c r="K59" s="174"/>
    </row>
    <row r="60" spans="1:12" ht="15" x14ac:dyDescent="0.2">
      <c r="A60" s="174" t="s">
        <v>397</v>
      </c>
      <c r="B60" s="60" t="str">
        <f>IF(C60&lt;&gt;"",TEXT(C60,"ddd"),"")</f>
        <v>Tue</v>
      </c>
      <c r="C60" s="63">
        <v>41912</v>
      </c>
      <c r="D60" s="60" t="str">
        <f>H8</f>
        <v>KINGS</v>
      </c>
      <c r="E60" s="60" t="s">
        <v>70</v>
      </c>
      <c r="F60" s="60">
        <v>5</v>
      </c>
      <c r="G60" s="64">
        <v>0.77083333333333337</v>
      </c>
      <c r="H60" s="60">
        <v>4</v>
      </c>
      <c r="I60" s="60">
        <v>5</v>
      </c>
      <c r="J60" s="60" t="str">
        <f>E8</f>
        <v>Klein</v>
      </c>
      <c r="K60" s="60" t="str">
        <f>E9</f>
        <v>Wagner</v>
      </c>
    </row>
    <row r="61" spans="1:12" ht="15" x14ac:dyDescent="0.2">
      <c r="A61" s="60"/>
      <c r="B61" s="60"/>
      <c r="C61" s="63"/>
      <c r="D61" s="61"/>
      <c r="E61" s="60"/>
      <c r="F61" s="60"/>
      <c r="G61" s="60"/>
      <c r="H61" s="60"/>
      <c r="I61" s="60"/>
      <c r="J61" s="60"/>
      <c r="K61" s="60"/>
    </row>
    <row r="62" spans="1:12" ht="15" x14ac:dyDescent="0.2">
      <c r="A62" s="176" t="s">
        <v>398</v>
      </c>
      <c r="B62" s="62" t="str">
        <f t="shared" si="0"/>
        <v>Thu</v>
      </c>
      <c r="C62" s="45">
        <v>41914</v>
      </c>
      <c r="D62" s="62" t="str">
        <f>H11</f>
        <v>KINGS</v>
      </c>
      <c r="E62" s="62" t="s">
        <v>70</v>
      </c>
      <c r="F62" s="62">
        <v>5</v>
      </c>
      <c r="G62" s="65">
        <v>0.77083333333333337</v>
      </c>
      <c r="H62" s="62">
        <v>7</v>
      </c>
      <c r="I62" s="62">
        <v>9</v>
      </c>
      <c r="J62" s="62" t="str">
        <f>E11</f>
        <v>Wagner</v>
      </c>
      <c r="K62" s="62" t="str">
        <f>E13</f>
        <v>Votapek</v>
      </c>
    </row>
    <row r="63" spans="1:12" ht="15" x14ac:dyDescent="0.2">
      <c r="A63" s="61"/>
      <c r="B63" s="61"/>
      <c r="C63" s="59"/>
      <c r="D63" s="61"/>
      <c r="E63" s="61"/>
      <c r="F63" s="61"/>
      <c r="G63" s="61"/>
      <c r="H63" s="61"/>
      <c r="I63" s="61"/>
      <c r="J63" s="61"/>
      <c r="K63" s="61"/>
    </row>
    <row r="64" spans="1:12" ht="15" x14ac:dyDescent="0.2">
      <c r="A64" s="174" t="s">
        <v>399</v>
      </c>
      <c r="B64" s="60" t="str">
        <f t="shared" si="0"/>
        <v>Sat</v>
      </c>
      <c r="C64" s="63">
        <v>41916</v>
      </c>
      <c r="D64" s="60" t="str">
        <f>H5</f>
        <v>LYSA</v>
      </c>
      <c r="E64" s="154" t="s">
        <v>167</v>
      </c>
      <c r="F64" s="154">
        <v>2</v>
      </c>
      <c r="G64" s="157">
        <v>0.625</v>
      </c>
      <c r="H64" s="60">
        <v>1</v>
      </c>
      <c r="I64" s="60">
        <v>4</v>
      </c>
      <c r="J64" s="60" t="str">
        <f>E5</f>
        <v>Aliaga</v>
      </c>
      <c r="K64" s="60" t="str">
        <f>E8</f>
        <v>Klein</v>
      </c>
    </row>
    <row r="65" spans="1:12" ht="15" x14ac:dyDescent="0.2">
      <c r="A65" s="174" t="s">
        <v>400</v>
      </c>
      <c r="B65" s="60" t="str">
        <f t="shared" si="0"/>
        <v>Sat</v>
      </c>
      <c r="C65" s="63">
        <v>41916</v>
      </c>
      <c r="D65" s="61" t="str">
        <f>H11</f>
        <v>KINGS</v>
      </c>
      <c r="E65" s="155" t="s">
        <v>68</v>
      </c>
      <c r="F65" s="155">
        <v>2</v>
      </c>
      <c r="G65" s="158">
        <v>0.63541666666666663</v>
      </c>
      <c r="H65" s="60">
        <v>7</v>
      </c>
      <c r="I65" s="60">
        <v>2</v>
      </c>
      <c r="J65" s="60" t="str">
        <f>E11</f>
        <v>Wagner</v>
      </c>
      <c r="K65" s="60" t="str">
        <f>E6</f>
        <v>Richardson</v>
      </c>
    </row>
    <row r="66" spans="1:12" ht="15" x14ac:dyDescent="0.2">
      <c r="A66" s="174" t="s">
        <v>401</v>
      </c>
      <c r="B66" s="60" t="str">
        <f t="shared" si="0"/>
        <v>Sat</v>
      </c>
      <c r="C66" s="63">
        <v>41916</v>
      </c>
      <c r="D66" s="60" t="str">
        <f>H12</f>
        <v>LSO</v>
      </c>
      <c r="E66" s="154" t="s">
        <v>128</v>
      </c>
      <c r="F66" s="154">
        <v>2</v>
      </c>
      <c r="G66" s="157">
        <v>0.55208333333333337</v>
      </c>
      <c r="H66" s="60">
        <v>8</v>
      </c>
      <c r="I66" s="60">
        <v>6</v>
      </c>
      <c r="J66" s="60" t="str">
        <f>E12</f>
        <v>Brown</v>
      </c>
      <c r="K66" s="60" t="str">
        <f>E10</f>
        <v>Timman</v>
      </c>
    </row>
    <row r="67" spans="1:12" ht="15" x14ac:dyDescent="0.2">
      <c r="A67" s="174" t="s">
        <v>402</v>
      </c>
      <c r="B67" s="60" t="str">
        <f t="shared" si="0"/>
        <v>Sat</v>
      </c>
      <c r="C67" s="63">
        <v>41916</v>
      </c>
      <c r="D67" s="61" t="str">
        <f>H13</f>
        <v>LYSA</v>
      </c>
      <c r="E67" s="155" t="s">
        <v>167</v>
      </c>
      <c r="F67" s="155">
        <v>2</v>
      </c>
      <c r="G67" s="158">
        <v>0.5</v>
      </c>
      <c r="H67" s="61">
        <v>9</v>
      </c>
      <c r="I67" s="61">
        <v>5</v>
      </c>
      <c r="J67" s="61" t="str">
        <f>E13</f>
        <v>Votapek</v>
      </c>
      <c r="K67" s="61" t="str">
        <f>E9</f>
        <v>Wagner</v>
      </c>
    </row>
    <row r="68" spans="1:12" s="232" customFormat="1" ht="15" x14ac:dyDescent="0.2">
      <c r="A68" s="176" t="s">
        <v>403</v>
      </c>
      <c r="B68" s="251" t="str">
        <f t="shared" si="0"/>
        <v>Sat</v>
      </c>
      <c r="C68" s="249">
        <v>41916</v>
      </c>
      <c r="D68" s="251" t="str">
        <f>H14</f>
        <v>LM</v>
      </c>
      <c r="E68" s="251" t="s">
        <v>101</v>
      </c>
      <c r="F68" s="251" t="s">
        <v>102</v>
      </c>
      <c r="G68" s="244">
        <v>0.375</v>
      </c>
      <c r="H68" s="251">
        <v>10</v>
      </c>
      <c r="I68" s="251">
        <v>3</v>
      </c>
      <c r="J68" s="251" t="str">
        <f>E14</f>
        <v>Williams</v>
      </c>
      <c r="K68" s="251" t="str">
        <f>E7</f>
        <v xml:space="preserve"> Clippinger</v>
      </c>
      <c r="L68" s="257"/>
    </row>
    <row r="69" spans="1:12" ht="15" x14ac:dyDescent="0.2">
      <c r="A69" s="61"/>
      <c r="B69" s="61"/>
      <c r="C69" s="59"/>
      <c r="D69" s="61"/>
      <c r="E69" s="61"/>
      <c r="F69" s="61"/>
      <c r="G69" s="61"/>
      <c r="H69" s="61"/>
      <c r="I69" s="61"/>
      <c r="J69" s="61"/>
      <c r="K69" s="61"/>
    </row>
    <row r="70" spans="1:12" ht="15" x14ac:dyDescent="0.2">
      <c r="A70" s="174" t="s">
        <v>404</v>
      </c>
      <c r="B70" s="60" t="str">
        <f t="shared" si="0"/>
        <v>Sat</v>
      </c>
      <c r="C70" s="63">
        <v>41923</v>
      </c>
      <c r="D70" s="61" t="str">
        <f>H8</f>
        <v>KINGS</v>
      </c>
      <c r="E70" s="60" t="s">
        <v>68</v>
      </c>
      <c r="F70" s="60">
        <v>2</v>
      </c>
      <c r="G70" s="64">
        <v>0.375</v>
      </c>
      <c r="H70" s="60">
        <v>4</v>
      </c>
      <c r="I70" s="60">
        <v>8</v>
      </c>
      <c r="J70" s="60" t="str">
        <f>E8</f>
        <v>Klein</v>
      </c>
      <c r="K70" s="60" t="str">
        <f>E12</f>
        <v>Brown</v>
      </c>
    </row>
    <row r="71" spans="1:12" ht="15" x14ac:dyDescent="0.2">
      <c r="A71" s="174" t="s">
        <v>405</v>
      </c>
      <c r="B71" s="60" t="str">
        <f t="shared" si="0"/>
        <v>Sat</v>
      </c>
      <c r="C71" s="63">
        <v>41923</v>
      </c>
      <c r="D71" s="61" t="str">
        <f>H10</f>
        <v>LYSA</v>
      </c>
      <c r="E71" s="155" t="s">
        <v>168</v>
      </c>
      <c r="F71" s="155" t="s">
        <v>169</v>
      </c>
      <c r="G71" s="157">
        <v>0.5625</v>
      </c>
      <c r="H71" s="61">
        <v>6</v>
      </c>
      <c r="I71" s="61">
        <v>10</v>
      </c>
      <c r="J71" s="61" t="str">
        <f>E10</f>
        <v>Timman</v>
      </c>
      <c r="K71" s="61" t="str">
        <f>E14</f>
        <v>Williams</v>
      </c>
    </row>
    <row r="72" spans="1:12" ht="15" x14ac:dyDescent="0.2">
      <c r="A72" s="174" t="s">
        <v>406</v>
      </c>
      <c r="B72" s="60" t="str">
        <f t="shared" si="0"/>
        <v>Sat</v>
      </c>
      <c r="C72" s="63">
        <v>41923</v>
      </c>
      <c r="D72" s="60" t="str">
        <f>H7</f>
        <v>LSO</v>
      </c>
      <c r="E72" s="132" t="s">
        <v>128</v>
      </c>
      <c r="F72" s="132">
        <v>2</v>
      </c>
      <c r="G72" s="133">
        <v>0.39583333333333331</v>
      </c>
      <c r="H72" s="60">
        <v>3</v>
      </c>
      <c r="I72" s="60">
        <v>1</v>
      </c>
      <c r="J72" s="60" t="str">
        <f>E7</f>
        <v xml:space="preserve"> Clippinger</v>
      </c>
      <c r="K72" s="60" t="str">
        <f>E5</f>
        <v>Aliaga</v>
      </c>
    </row>
    <row r="73" spans="1:12" s="204" customFormat="1" ht="15" x14ac:dyDescent="0.2">
      <c r="A73" s="174" t="s">
        <v>407</v>
      </c>
      <c r="B73" s="189" t="str">
        <f t="shared" si="0"/>
        <v>Sat</v>
      </c>
      <c r="C73" s="205">
        <v>41923</v>
      </c>
      <c r="D73" s="189" t="str">
        <f>H13</f>
        <v>LYSA</v>
      </c>
      <c r="E73" s="202" t="s">
        <v>168</v>
      </c>
      <c r="F73" s="189" t="s">
        <v>169</v>
      </c>
      <c r="G73" s="180">
        <v>0.5</v>
      </c>
      <c r="H73" s="189">
        <v>9</v>
      </c>
      <c r="I73" s="189">
        <v>2</v>
      </c>
      <c r="J73" s="189" t="str">
        <f>E13</f>
        <v>Votapek</v>
      </c>
      <c r="K73" s="189" t="str">
        <f>E6</f>
        <v>Richardson</v>
      </c>
      <c r="L73" s="203"/>
    </row>
    <row r="74" spans="1:12" ht="15" x14ac:dyDescent="0.2">
      <c r="A74" s="176" t="s">
        <v>408</v>
      </c>
      <c r="B74" s="62" t="str">
        <f t="shared" si="0"/>
        <v>Sat</v>
      </c>
      <c r="C74" s="45">
        <v>41923</v>
      </c>
      <c r="D74" s="62" t="str">
        <f>H9</f>
        <v>LM</v>
      </c>
      <c r="E74" s="112" t="s">
        <v>101</v>
      </c>
      <c r="F74" s="112" t="s">
        <v>102</v>
      </c>
      <c r="G74" s="113">
        <v>0.375</v>
      </c>
      <c r="H74" s="62">
        <v>5</v>
      </c>
      <c r="I74" s="62">
        <v>7</v>
      </c>
      <c r="J74" s="62" t="str">
        <f>E9</f>
        <v>Wagner</v>
      </c>
      <c r="K74" s="62" t="str">
        <f>E11</f>
        <v>Wagner</v>
      </c>
    </row>
    <row r="75" spans="1:12" ht="15" x14ac:dyDescent="0.2">
      <c r="A75" s="61"/>
      <c r="B75" s="61"/>
      <c r="C75" s="59"/>
      <c r="D75" s="61"/>
      <c r="E75" s="61"/>
      <c r="F75" s="61"/>
      <c r="G75" s="61"/>
      <c r="H75" s="61"/>
      <c r="I75" s="61"/>
      <c r="J75" s="61"/>
      <c r="K75" s="61"/>
    </row>
    <row r="76" spans="1:12" ht="15" x14ac:dyDescent="0.2">
      <c r="A76" s="174" t="s">
        <v>409</v>
      </c>
      <c r="B76" s="60" t="str">
        <f t="shared" si="0"/>
        <v>Sat</v>
      </c>
      <c r="C76" s="63">
        <v>41930</v>
      </c>
      <c r="D76" s="60" t="str">
        <f>H6</f>
        <v>WCSC</v>
      </c>
      <c r="E76" s="95" t="s">
        <v>77</v>
      </c>
      <c r="F76" s="95">
        <v>6</v>
      </c>
      <c r="G76" s="96">
        <v>0.5</v>
      </c>
      <c r="H76" s="60">
        <v>2</v>
      </c>
      <c r="I76" s="60">
        <v>1</v>
      </c>
      <c r="J76" s="60" t="str">
        <f>E6</f>
        <v>Richardson</v>
      </c>
      <c r="K76" s="60" t="str">
        <f>E5</f>
        <v>Aliaga</v>
      </c>
    </row>
    <row r="77" spans="1:12" ht="15" x14ac:dyDescent="0.2">
      <c r="A77" s="174" t="s">
        <v>410</v>
      </c>
      <c r="B77" s="60" t="str">
        <f t="shared" si="0"/>
        <v>Sat</v>
      </c>
      <c r="C77" s="63">
        <v>41930</v>
      </c>
      <c r="D77" s="61" t="str">
        <f>H7</f>
        <v>LSO</v>
      </c>
      <c r="E77" s="134" t="s">
        <v>128</v>
      </c>
      <c r="F77" s="134">
        <v>2</v>
      </c>
      <c r="G77" s="135">
        <v>0.5</v>
      </c>
      <c r="H77" s="61">
        <v>3</v>
      </c>
      <c r="I77" s="61">
        <v>7</v>
      </c>
      <c r="J77" s="61" t="str">
        <f>E7</f>
        <v xml:space="preserve"> Clippinger</v>
      </c>
      <c r="K77" s="61" t="str">
        <f>E11</f>
        <v>Wagner</v>
      </c>
    </row>
    <row r="78" spans="1:12" ht="15" x14ac:dyDescent="0.2">
      <c r="A78" s="174" t="s">
        <v>411</v>
      </c>
      <c r="B78" s="60" t="str">
        <f t="shared" si="0"/>
        <v>Sat</v>
      </c>
      <c r="C78" s="63">
        <v>41930</v>
      </c>
      <c r="D78" s="60" t="str">
        <f>H8</f>
        <v>KINGS</v>
      </c>
      <c r="E78" s="60" t="s">
        <v>68</v>
      </c>
      <c r="F78" s="60">
        <v>2</v>
      </c>
      <c r="G78" s="64">
        <v>0.42708333333333331</v>
      </c>
      <c r="H78" s="60">
        <v>4</v>
      </c>
      <c r="I78" s="60">
        <v>6</v>
      </c>
      <c r="J78" s="60" t="str">
        <f>E8</f>
        <v>Klein</v>
      </c>
      <c r="K78" s="60" t="str">
        <f>E10</f>
        <v>Timman</v>
      </c>
    </row>
    <row r="79" spans="1:12" ht="15" x14ac:dyDescent="0.2">
      <c r="A79" s="174" t="s">
        <v>412</v>
      </c>
      <c r="B79" s="60" t="str">
        <f t="shared" si="0"/>
        <v>Sat</v>
      </c>
      <c r="C79" s="63">
        <v>41930</v>
      </c>
      <c r="D79" s="61" t="str">
        <f>H9</f>
        <v>LM</v>
      </c>
      <c r="E79" s="114" t="s">
        <v>101</v>
      </c>
      <c r="F79" s="114" t="s">
        <v>102</v>
      </c>
      <c r="G79" s="116">
        <v>0.4375</v>
      </c>
      <c r="H79" s="60">
        <v>5</v>
      </c>
      <c r="I79" s="60">
        <v>8</v>
      </c>
      <c r="J79" s="60" t="str">
        <f>E9</f>
        <v>Wagner</v>
      </c>
      <c r="K79" s="60" t="str">
        <f>E12</f>
        <v>Brown</v>
      </c>
    </row>
    <row r="80" spans="1:12" ht="15" x14ac:dyDescent="0.2">
      <c r="A80" s="176" t="s">
        <v>413</v>
      </c>
      <c r="B80" s="62" t="str">
        <f t="shared" si="0"/>
        <v>Sat</v>
      </c>
      <c r="C80" s="45">
        <v>41930</v>
      </c>
      <c r="D80" s="62" t="str">
        <f>H14</f>
        <v>LM</v>
      </c>
      <c r="E80" s="115" t="s">
        <v>101</v>
      </c>
      <c r="F80" s="115" t="s">
        <v>102</v>
      </c>
      <c r="G80" s="117">
        <v>0.5625</v>
      </c>
      <c r="H80" s="62">
        <v>10</v>
      </c>
      <c r="I80" s="62">
        <v>9</v>
      </c>
      <c r="J80" s="62" t="str">
        <f>E14</f>
        <v>Williams</v>
      </c>
      <c r="K80" s="62" t="str">
        <f>E13</f>
        <v>Votapek</v>
      </c>
    </row>
    <row r="81" spans="4:7" x14ac:dyDescent="0.2">
      <c r="E81" s="76"/>
      <c r="F81" s="76"/>
      <c r="G81" s="76"/>
    </row>
    <row r="82" spans="4:7" ht="20.25" x14ac:dyDescent="0.3">
      <c r="D82" s="77" t="s">
        <v>21</v>
      </c>
    </row>
    <row r="83" spans="4:7" ht="15.75" x14ac:dyDescent="0.25">
      <c r="D83" s="78" t="s">
        <v>37</v>
      </c>
    </row>
    <row r="84" spans="4:7" ht="15.75" x14ac:dyDescent="0.25">
      <c r="D84" s="78" t="s">
        <v>22</v>
      </c>
    </row>
    <row r="85" spans="4:7" ht="15.75" x14ac:dyDescent="0.25">
      <c r="D85" s="20" t="s">
        <v>23</v>
      </c>
    </row>
    <row r="86" spans="4:7" ht="15.75" x14ac:dyDescent="0.25">
      <c r="D86" s="68" t="s">
        <v>26</v>
      </c>
    </row>
    <row r="87" spans="4:7" ht="15.75" x14ac:dyDescent="0.25">
      <c r="D87" s="239" t="s">
        <v>237</v>
      </c>
    </row>
    <row r="88" spans="4:7" ht="15.75" x14ac:dyDescent="0.25">
      <c r="D88" s="78"/>
    </row>
  </sheetData>
  <hyperlinks>
    <hyperlink ref="D85" r:id="rId1" display="www.lovelandsoccer.org"/>
    <hyperlink ref="I7" r:id="rId2"/>
    <hyperlink ref="I12" r:id="rId3"/>
    <hyperlink ref="I5" r:id="rId4"/>
    <hyperlink ref="I10" r:id="rId5"/>
    <hyperlink ref="I13" r:id="rId6"/>
  </hyperlinks>
  <pageMargins left="0.75" right="0.75" top="0.51" bottom="1" header="0.5" footer="0.5"/>
  <pageSetup scale="52" orientation="portrait" r:id="rId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zoomScaleNormal="100" workbookViewId="0">
      <selection activeCell="A85" sqref="A85"/>
    </sheetView>
  </sheetViews>
  <sheetFormatPr defaultRowHeight="12.75" x14ac:dyDescent="0.2"/>
  <cols>
    <col min="1" max="3" width="9.140625" style="47"/>
    <col min="4" max="4" width="10.28515625" style="47" bestFit="1" customWidth="1"/>
    <col min="5" max="5" width="16.140625" style="47" bestFit="1" customWidth="1"/>
    <col min="6" max="6" width="15.140625" style="47" customWidth="1"/>
    <col min="7" max="7" width="14" style="47" customWidth="1"/>
    <col min="8" max="8" width="9.140625" style="47"/>
    <col min="9" max="9" width="30.140625" style="47" customWidth="1"/>
    <col min="10" max="10" width="17.28515625" style="47" bestFit="1" customWidth="1"/>
    <col min="11" max="11" width="19.7109375" style="47" bestFit="1" customWidth="1"/>
    <col min="12" max="16384" width="9.140625" style="47"/>
  </cols>
  <sheetData>
    <row r="1" spans="1:11" ht="15.75" x14ac:dyDescent="0.25">
      <c r="A1" s="23"/>
      <c r="B1" s="24" t="s">
        <v>0</v>
      </c>
      <c r="C1" s="24"/>
      <c r="D1" s="24"/>
      <c r="E1" s="24"/>
      <c r="F1" s="25" t="s">
        <v>1</v>
      </c>
      <c r="G1" s="25">
        <v>2014</v>
      </c>
      <c r="H1" s="24"/>
      <c r="I1" s="239" t="s">
        <v>238</v>
      </c>
      <c r="J1" s="24"/>
      <c r="K1" s="26"/>
    </row>
    <row r="2" spans="1:11" ht="15.75" x14ac:dyDescent="0.25">
      <c r="A2" s="23"/>
      <c r="B2" s="24"/>
      <c r="C2" s="24"/>
      <c r="D2" s="23"/>
      <c r="E2" s="18" t="s">
        <v>25</v>
      </c>
      <c r="F2" s="24" t="s">
        <v>2</v>
      </c>
      <c r="G2" s="48" t="s">
        <v>24</v>
      </c>
      <c r="H2" s="24"/>
      <c r="I2" s="24"/>
      <c r="J2" s="24"/>
      <c r="K2" s="23"/>
    </row>
    <row r="3" spans="1:11" ht="15.75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3"/>
    </row>
    <row r="4" spans="1:11" ht="15.75" x14ac:dyDescent="0.25">
      <c r="A4" s="23"/>
      <c r="B4" s="25"/>
      <c r="C4" s="25" t="s">
        <v>3</v>
      </c>
      <c r="D4" s="25" t="s">
        <v>4</v>
      </c>
      <c r="E4" s="25"/>
      <c r="F4" s="25" t="s">
        <v>5</v>
      </c>
      <c r="G4" s="25" t="s">
        <v>6</v>
      </c>
      <c r="H4" s="25" t="s">
        <v>7</v>
      </c>
      <c r="I4" s="28" t="s">
        <v>29</v>
      </c>
      <c r="J4" s="24"/>
      <c r="K4" s="23"/>
    </row>
    <row r="5" spans="1:11" ht="15" x14ac:dyDescent="0.2">
      <c r="A5" s="23"/>
      <c r="B5" s="29"/>
      <c r="C5" s="29">
        <v>1</v>
      </c>
      <c r="D5" s="173" t="s">
        <v>119</v>
      </c>
      <c r="E5" s="173" t="s">
        <v>200</v>
      </c>
      <c r="F5" s="172" t="s">
        <v>201</v>
      </c>
      <c r="G5" s="172" t="s">
        <v>202</v>
      </c>
      <c r="H5" s="173" t="s">
        <v>38</v>
      </c>
      <c r="I5" s="273" t="s">
        <v>203</v>
      </c>
      <c r="J5" s="23"/>
      <c r="K5" s="23"/>
    </row>
    <row r="6" spans="1:11" ht="15" x14ac:dyDescent="0.2">
      <c r="A6" s="23"/>
      <c r="B6" s="29"/>
      <c r="C6" s="29">
        <v>2</v>
      </c>
      <c r="D6" s="182" t="s">
        <v>137</v>
      </c>
      <c r="E6" s="182" t="s">
        <v>142</v>
      </c>
      <c r="F6" s="147" t="s">
        <v>145</v>
      </c>
      <c r="G6" s="230" t="s">
        <v>211</v>
      </c>
      <c r="H6" s="173" t="s">
        <v>35</v>
      </c>
      <c r="I6" s="246" t="s">
        <v>146</v>
      </c>
      <c r="J6" s="23"/>
      <c r="K6" s="23"/>
    </row>
    <row r="7" spans="1:11" ht="15" x14ac:dyDescent="0.2">
      <c r="A7" s="23"/>
      <c r="B7" s="29"/>
      <c r="C7" s="29">
        <v>3</v>
      </c>
      <c r="D7" s="173" t="s">
        <v>93</v>
      </c>
      <c r="E7" s="173" t="s">
        <v>94</v>
      </c>
      <c r="F7" s="172" t="s">
        <v>95</v>
      </c>
      <c r="G7" s="201" t="s">
        <v>86</v>
      </c>
      <c r="H7" s="173" t="s">
        <v>20</v>
      </c>
      <c r="I7" s="206" t="s">
        <v>96</v>
      </c>
      <c r="J7" s="23"/>
      <c r="K7" s="23"/>
    </row>
    <row r="8" spans="1:11" ht="15" x14ac:dyDescent="0.2">
      <c r="A8" s="23"/>
      <c r="B8" s="29"/>
      <c r="C8" s="29">
        <v>4</v>
      </c>
      <c r="D8" s="46" t="s">
        <v>52</v>
      </c>
      <c r="E8" s="46" t="s">
        <v>64</v>
      </c>
      <c r="F8" s="58" t="s">
        <v>65</v>
      </c>
      <c r="G8" s="153" t="s">
        <v>181</v>
      </c>
      <c r="H8" s="46" t="s">
        <v>39</v>
      </c>
      <c r="I8" s="258" t="s">
        <v>66</v>
      </c>
      <c r="J8" s="23"/>
      <c r="K8" s="23"/>
    </row>
    <row r="9" spans="1:11" ht="15" x14ac:dyDescent="0.2">
      <c r="A9" s="23"/>
      <c r="B9" s="29"/>
      <c r="C9" s="29">
        <v>5</v>
      </c>
      <c r="D9" s="173" t="s">
        <v>119</v>
      </c>
      <c r="E9" s="173" t="s">
        <v>100</v>
      </c>
      <c r="F9" s="172" t="s">
        <v>120</v>
      </c>
      <c r="G9" s="173" t="s">
        <v>74</v>
      </c>
      <c r="H9" s="173" t="s">
        <v>40</v>
      </c>
      <c r="I9" s="256" t="s">
        <v>99</v>
      </c>
      <c r="J9" s="23"/>
      <c r="K9" s="23"/>
    </row>
    <row r="10" spans="1:11" ht="15" x14ac:dyDescent="0.2">
      <c r="A10" s="23"/>
      <c r="B10" s="29"/>
      <c r="C10" s="29">
        <v>6</v>
      </c>
      <c r="D10" s="252" t="s">
        <v>137</v>
      </c>
      <c r="E10" s="173" t="s">
        <v>204</v>
      </c>
      <c r="F10" s="173" t="s">
        <v>205</v>
      </c>
      <c r="G10" s="173" t="s">
        <v>206</v>
      </c>
      <c r="H10" s="173" t="s">
        <v>38</v>
      </c>
      <c r="I10" s="258" t="s">
        <v>207</v>
      </c>
      <c r="J10" s="23"/>
      <c r="K10" s="23"/>
    </row>
    <row r="11" spans="1:11" ht="15" x14ac:dyDescent="0.2">
      <c r="A11" s="23"/>
      <c r="B11" s="29"/>
      <c r="C11" s="29">
        <v>7</v>
      </c>
      <c r="D11" s="238" t="s">
        <v>230</v>
      </c>
      <c r="E11" s="237" t="s">
        <v>231</v>
      </c>
      <c r="F11" s="237" t="s">
        <v>232</v>
      </c>
      <c r="G11" s="237" t="s">
        <v>79</v>
      </c>
      <c r="H11" s="237" t="s">
        <v>20</v>
      </c>
      <c r="I11" s="261" t="s">
        <v>233</v>
      </c>
      <c r="J11" s="23"/>
      <c r="K11" s="23"/>
    </row>
    <row r="12" spans="1:11" ht="15" x14ac:dyDescent="0.2">
      <c r="A12" s="23"/>
      <c r="B12" s="32"/>
      <c r="C12" s="32">
        <v>8</v>
      </c>
      <c r="D12" s="185" t="s">
        <v>147</v>
      </c>
      <c r="E12" s="185" t="s">
        <v>148</v>
      </c>
      <c r="F12" s="185" t="s">
        <v>149</v>
      </c>
      <c r="G12" s="230" t="s">
        <v>210</v>
      </c>
      <c r="H12" s="173" t="s">
        <v>35</v>
      </c>
      <c r="I12" s="207" t="s">
        <v>150</v>
      </c>
      <c r="J12" s="33"/>
      <c r="K12" s="23"/>
    </row>
    <row r="13" spans="1:11" ht="15" x14ac:dyDescent="0.2">
      <c r="A13" s="23"/>
      <c r="B13" s="32"/>
      <c r="C13" s="32">
        <v>9</v>
      </c>
      <c r="D13" s="182" t="s">
        <v>141</v>
      </c>
      <c r="E13" s="182" t="s">
        <v>151</v>
      </c>
      <c r="F13" s="147" t="s">
        <v>152</v>
      </c>
      <c r="G13" s="212" t="s">
        <v>212</v>
      </c>
      <c r="H13" s="173" t="s">
        <v>35</v>
      </c>
      <c r="I13" s="246" t="s">
        <v>153</v>
      </c>
      <c r="J13" s="33"/>
      <c r="K13" s="23"/>
    </row>
    <row r="14" spans="1:11" ht="15" x14ac:dyDescent="0.2">
      <c r="A14" s="23"/>
      <c r="B14" s="32"/>
      <c r="C14" s="32"/>
      <c r="D14" s="19"/>
      <c r="E14" s="19"/>
      <c r="F14" s="30"/>
      <c r="G14" s="30"/>
      <c r="H14" s="19"/>
      <c r="I14" s="208"/>
      <c r="J14" s="33"/>
      <c r="K14" s="23"/>
    </row>
    <row r="15" spans="1:11" ht="15.75" x14ac:dyDescent="0.25">
      <c r="A15" s="34" t="s">
        <v>18</v>
      </c>
      <c r="B15" s="35" t="s">
        <v>17</v>
      </c>
      <c r="C15" s="35" t="s">
        <v>8</v>
      </c>
      <c r="D15" s="35" t="s">
        <v>9</v>
      </c>
      <c r="E15" s="35" t="s">
        <v>10</v>
      </c>
      <c r="F15" s="35" t="s">
        <v>11</v>
      </c>
      <c r="G15" s="35" t="s">
        <v>12</v>
      </c>
      <c r="H15" s="35" t="s">
        <v>13</v>
      </c>
      <c r="I15" s="35" t="s">
        <v>14</v>
      </c>
      <c r="J15" s="35" t="s">
        <v>15</v>
      </c>
      <c r="K15" s="35" t="s">
        <v>16</v>
      </c>
    </row>
    <row r="16" spans="1:11" ht="15" x14ac:dyDescent="0.2">
      <c r="A16" s="1" t="s">
        <v>414</v>
      </c>
      <c r="B16" s="49" t="str">
        <f>IF(C16&lt;&gt;"",TEXT(C16,"ddd"),"")</f>
        <v>Sat</v>
      </c>
      <c r="C16" s="59">
        <v>41874</v>
      </c>
      <c r="D16" s="29" t="str">
        <f>H10</f>
        <v>LYSA</v>
      </c>
      <c r="E16" s="154" t="s">
        <v>168</v>
      </c>
      <c r="F16" s="154" t="s">
        <v>169</v>
      </c>
      <c r="G16" s="157">
        <v>0.5</v>
      </c>
      <c r="H16" s="29">
        <v>6</v>
      </c>
      <c r="I16" s="29">
        <v>5</v>
      </c>
      <c r="J16" s="29" t="str">
        <f>E10</f>
        <v>Boyko</v>
      </c>
      <c r="K16" s="29" t="str">
        <f>E9</f>
        <v>Widenhouse</v>
      </c>
    </row>
    <row r="17" spans="1:11" ht="15" x14ac:dyDescent="0.2">
      <c r="A17" s="1" t="s">
        <v>415</v>
      </c>
      <c r="B17" s="49" t="str">
        <f>IF(C17&lt;&gt;"",TEXT(C17,"ddd"),"")</f>
        <v>Sat</v>
      </c>
      <c r="C17" s="59">
        <v>41874</v>
      </c>
      <c r="D17" s="29" t="str">
        <f>H5</f>
        <v>LYSA</v>
      </c>
      <c r="E17" s="154" t="s">
        <v>168</v>
      </c>
      <c r="F17" s="154" t="s">
        <v>169</v>
      </c>
      <c r="G17" s="157">
        <v>0.5625</v>
      </c>
      <c r="H17" s="29">
        <v>1</v>
      </c>
      <c r="I17" s="29">
        <v>2</v>
      </c>
      <c r="J17" s="29" t="str">
        <f>E5</f>
        <v>Carlson</v>
      </c>
      <c r="K17" s="29" t="str">
        <f>E6</f>
        <v>Brown</v>
      </c>
    </row>
    <row r="18" spans="1:11" ht="15" x14ac:dyDescent="0.2">
      <c r="A18" s="1" t="s">
        <v>416</v>
      </c>
      <c r="B18" s="49" t="str">
        <f>IF(C18&lt;&gt;"",TEXT(C18,"ddd"),"")</f>
        <v>Sat</v>
      </c>
      <c r="C18" s="59">
        <v>41874</v>
      </c>
      <c r="D18" s="29" t="str">
        <f>H7</f>
        <v>WCSC</v>
      </c>
      <c r="E18" s="97" t="s">
        <v>77</v>
      </c>
      <c r="F18" s="97">
        <v>6</v>
      </c>
      <c r="G18" s="100">
        <v>0.4375</v>
      </c>
      <c r="H18" s="29">
        <v>3</v>
      </c>
      <c r="I18" s="29">
        <v>4</v>
      </c>
      <c r="J18" s="29" t="str">
        <f>E7</f>
        <v>Pitzer</v>
      </c>
      <c r="K18" s="29" t="str">
        <f>E8</f>
        <v>Ruschman</v>
      </c>
    </row>
    <row r="19" spans="1:11" ht="15" x14ac:dyDescent="0.2">
      <c r="A19" s="1" t="s">
        <v>417</v>
      </c>
      <c r="B19" s="50" t="str">
        <f>IF(C19&lt;&gt;"",TEXT(C19,"ddd"),"")</f>
        <v>Sat</v>
      </c>
      <c r="C19" s="59">
        <v>41874</v>
      </c>
      <c r="D19" s="32" t="str">
        <f>H11</f>
        <v>WCSC</v>
      </c>
      <c r="E19" s="97" t="s">
        <v>77</v>
      </c>
      <c r="F19" s="97">
        <v>6</v>
      </c>
      <c r="G19" s="101">
        <v>0.5625</v>
      </c>
      <c r="H19" s="32">
        <v>7</v>
      </c>
      <c r="I19" s="32">
        <v>8</v>
      </c>
      <c r="J19" s="32" t="str">
        <f>E11</f>
        <v>Ujvagi</v>
      </c>
      <c r="K19" s="32" t="str">
        <f>E12</f>
        <v>Hogan</v>
      </c>
    </row>
    <row r="20" spans="1:11" ht="15" x14ac:dyDescent="0.2">
      <c r="A20" s="37"/>
      <c r="B20" s="38"/>
      <c r="C20" s="39"/>
      <c r="D20" s="38"/>
      <c r="E20" s="99"/>
      <c r="F20" s="99"/>
      <c r="G20" s="99"/>
      <c r="H20" s="38" t="s">
        <v>28</v>
      </c>
      <c r="I20" s="38">
        <v>9</v>
      </c>
      <c r="J20" s="38"/>
      <c r="K20" s="38" t="str">
        <f>E13</f>
        <v>McGuire</v>
      </c>
    </row>
    <row r="21" spans="1:11" ht="15" x14ac:dyDescent="0.2">
      <c r="A21" s="33"/>
      <c r="B21" s="32"/>
      <c r="C21" s="36"/>
      <c r="D21" s="32"/>
      <c r="E21" s="98"/>
      <c r="F21" s="98"/>
      <c r="G21" s="98"/>
      <c r="H21" s="32"/>
      <c r="I21" s="32"/>
      <c r="J21" s="32"/>
      <c r="K21" s="32"/>
    </row>
    <row r="22" spans="1:11" ht="15" x14ac:dyDescent="0.2">
      <c r="A22" s="1" t="s">
        <v>418</v>
      </c>
      <c r="B22" s="50" t="str">
        <f>IF(C22&lt;&gt;"",TEXT(C22,"ddd"),"")</f>
        <v>Wed</v>
      </c>
      <c r="C22" s="59">
        <v>41878</v>
      </c>
      <c r="D22" s="32" t="str">
        <f>H11</f>
        <v>WCSC</v>
      </c>
      <c r="E22" s="97" t="s">
        <v>77</v>
      </c>
      <c r="F22" s="97">
        <v>6</v>
      </c>
      <c r="G22" s="100">
        <v>0.76041666666666663</v>
      </c>
      <c r="H22" s="32">
        <v>7</v>
      </c>
      <c r="I22" s="32">
        <v>1</v>
      </c>
      <c r="J22" s="32" t="str">
        <f>E11</f>
        <v>Ujvagi</v>
      </c>
      <c r="K22" s="32" t="str">
        <f>E5</f>
        <v>Carlson</v>
      </c>
    </row>
    <row r="23" spans="1:11" ht="15" x14ac:dyDescent="0.2">
      <c r="A23" s="1" t="s">
        <v>419</v>
      </c>
      <c r="B23" s="57" t="str">
        <f>IF(C23&lt;&gt;"",TEXT(C23,"ddd"),"")</f>
        <v>Wed</v>
      </c>
      <c r="C23" s="161">
        <v>41878</v>
      </c>
      <c r="D23" s="29" t="str">
        <f>H9</f>
        <v>LM</v>
      </c>
      <c r="E23" s="119" t="s">
        <v>101</v>
      </c>
      <c r="F23" s="118" t="s">
        <v>102</v>
      </c>
      <c r="G23" s="120">
        <v>0.77083333333333337</v>
      </c>
      <c r="H23" s="29">
        <v>5</v>
      </c>
      <c r="I23" s="29">
        <v>3</v>
      </c>
      <c r="J23" s="29" t="str">
        <f>E9</f>
        <v>Widenhouse</v>
      </c>
      <c r="K23" s="29" t="str">
        <f>E7</f>
        <v>Pitzer</v>
      </c>
    </row>
    <row r="24" spans="1:11" ht="15" x14ac:dyDescent="0.2">
      <c r="A24" s="23"/>
      <c r="B24" s="57"/>
      <c r="C24" s="152"/>
      <c r="D24" s="29"/>
      <c r="E24" s="49"/>
      <c r="F24" s="49"/>
      <c r="G24" s="53"/>
      <c r="H24" s="29"/>
      <c r="I24" s="29"/>
      <c r="J24" s="29"/>
      <c r="K24" s="29"/>
    </row>
    <row r="25" spans="1:11" ht="15" x14ac:dyDescent="0.2">
      <c r="A25" s="1" t="s">
        <v>420</v>
      </c>
      <c r="B25" s="57" t="str">
        <f>IF(C25&lt;&gt;"",TEXT(C25,"ddd"),"")</f>
        <v>Tue</v>
      </c>
      <c r="C25" s="161">
        <v>41884</v>
      </c>
      <c r="D25" s="29" t="str">
        <f>H13</f>
        <v>LSO</v>
      </c>
      <c r="E25" s="136" t="s">
        <v>128</v>
      </c>
      <c r="F25" s="136">
        <v>2</v>
      </c>
      <c r="G25" s="137">
        <v>0.77083333333333337</v>
      </c>
      <c r="H25" s="29">
        <v>9</v>
      </c>
      <c r="I25" s="29">
        <v>2</v>
      </c>
      <c r="J25" s="29" t="str">
        <f>E13</f>
        <v>McGuire</v>
      </c>
      <c r="K25" s="29" t="str">
        <f>E6</f>
        <v>Brown</v>
      </c>
    </row>
    <row r="26" spans="1:11" ht="15" x14ac:dyDescent="0.2">
      <c r="A26" s="23"/>
      <c r="B26" s="241"/>
      <c r="C26" s="254"/>
      <c r="D26" s="29"/>
      <c r="E26" s="174"/>
      <c r="F26" s="174"/>
      <c r="G26" s="177"/>
      <c r="H26" s="29"/>
      <c r="I26" s="29"/>
      <c r="J26" s="29"/>
      <c r="K26" s="29"/>
    </row>
    <row r="27" spans="1:11" ht="15" x14ac:dyDescent="0.2">
      <c r="A27" s="1" t="s">
        <v>421</v>
      </c>
      <c r="B27" s="49" t="str">
        <f>IF(C27&lt;&gt;"",TEXT(C27,"ddd"),"")</f>
        <v>Thu</v>
      </c>
      <c r="C27" s="59">
        <v>41886</v>
      </c>
      <c r="D27" s="32" t="str">
        <f>H12</f>
        <v>LSO</v>
      </c>
      <c r="E27" s="136" t="s">
        <v>128</v>
      </c>
      <c r="F27" s="136">
        <v>2</v>
      </c>
      <c r="G27" s="138">
        <v>0.77083333333333337</v>
      </c>
      <c r="H27" s="32">
        <v>8</v>
      </c>
      <c r="I27" s="32">
        <v>4</v>
      </c>
      <c r="J27" s="32" t="str">
        <f>E12</f>
        <v>Hogan</v>
      </c>
      <c r="K27" s="32" t="str">
        <f>E8</f>
        <v>Ruschman</v>
      </c>
    </row>
    <row r="28" spans="1:11" ht="15" x14ac:dyDescent="0.2">
      <c r="A28" s="37"/>
      <c r="B28" s="38"/>
      <c r="C28" s="39"/>
      <c r="D28" s="38"/>
      <c r="E28" s="62"/>
      <c r="F28" s="62"/>
      <c r="G28" s="62"/>
      <c r="H28" s="38" t="s">
        <v>28</v>
      </c>
      <c r="I28" s="38">
        <v>6</v>
      </c>
      <c r="J28" s="38"/>
      <c r="K28" s="38" t="str">
        <f>E10</f>
        <v>Boyko</v>
      </c>
    </row>
    <row r="29" spans="1:11" ht="15" x14ac:dyDescent="0.2">
      <c r="A29" s="33"/>
      <c r="B29" s="32"/>
      <c r="C29" s="36"/>
      <c r="D29" s="32"/>
      <c r="E29" s="61"/>
      <c r="F29" s="61"/>
      <c r="G29" s="61"/>
      <c r="H29" s="32"/>
      <c r="I29" s="32"/>
      <c r="J29" s="32"/>
      <c r="K29" s="32"/>
    </row>
    <row r="30" spans="1:11" ht="15" x14ac:dyDescent="0.2">
      <c r="A30" s="1" t="s">
        <v>422</v>
      </c>
      <c r="B30" s="49" t="str">
        <f>IF(C30&lt;&gt;"",TEXT(C30,"ddd"),"")</f>
        <v>Sat</v>
      </c>
      <c r="C30" s="59">
        <v>41888</v>
      </c>
      <c r="D30" s="32" t="str">
        <f>H6</f>
        <v>LSO</v>
      </c>
      <c r="E30" s="139" t="s">
        <v>128</v>
      </c>
      <c r="F30" s="139">
        <v>2</v>
      </c>
      <c r="G30" s="140">
        <v>0.44791666666666669</v>
      </c>
      <c r="H30" s="32">
        <v>2</v>
      </c>
      <c r="I30" s="32">
        <v>4</v>
      </c>
      <c r="J30" s="32" t="str">
        <f>E6</f>
        <v>Brown</v>
      </c>
      <c r="K30" s="32" t="str">
        <f>E8</f>
        <v>Ruschman</v>
      </c>
    </row>
    <row r="31" spans="1:11" ht="15" x14ac:dyDescent="0.2">
      <c r="A31" s="1" t="s">
        <v>423</v>
      </c>
      <c r="B31" s="49" t="str">
        <f>IF(C31&lt;&gt;"",TEXT(C31,"ddd"),"")</f>
        <v>Sat</v>
      </c>
      <c r="C31" s="59">
        <v>41888</v>
      </c>
      <c r="D31" s="32" t="str">
        <f>H5</f>
        <v>LYSA</v>
      </c>
      <c r="E31" s="154" t="s">
        <v>167</v>
      </c>
      <c r="F31" s="154">
        <v>2</v>
      </c>
      <c r="G31" s="158">
        <v>0.5</v>
      </c>
      <c r="H31" s="32">
        <v>1</v>
      </c>
      <c r="I31" s="32">
        <v>6</v>
      </c>
      <c r="J31" s="32" t="str">
        <f>E5</f>
        <v>Carlson</v>
      </c>
      <c r="K31" s="32" t="str">
        <f>E10</f>
        <v>Boyko</v>
      </c>
    </row>
    <row r="32" spans="1:11" ht="15" x14ac:dyDescent="0.2">
      <c r="A32" s="1" t="s">
        <v>424</v>
      </c>
      <c r="B32" s="49" t="str">
        <f>IF(C32&lt;&gt;"",TEXT(C32,"ddd"),"")</f>
        <v>Sat</v>
      </c>
      <c r="C32" s="59">
        <v>41888</v>
      </c>
      <c r="D32" s="32" t="str">
        <f>H7</f>
        <v>WCSC</v>
      </c>
      <c r="E32" s="154" t="s">
        <v>77</v>
      </c>
      <c r="F32" s="154">
        <v>6</v>
      </c>
      <c r="G32" s="158">
        <v>0.5</v>
      </c>
      <c r="H32" s="32">
        <v>3</v>
      </c>
      <c r="I32" s="32">
        <v>8</v>
      </c>
      <c r="J32" s="32" t="str">
        <f>E7</f>
        <v>Pitzer</v>
      </c>
      <c r="K32" s="32" t="str">
        <f>E12</f>
        <v>Hogan</v>
      </c>
    </row>
    <row r="33" spans="1:12" ht="15" x14ac:dyDescent="0.2">
      <c r="A33" s="1" t="s">
        <v>425</v>
      </c>
      <c r="B33" s="50" t="str">
        <f>IF(C33&lt;&gt;"",TEXT(C33,"ddd"),"")</f>
        <v>Sat</v>
      </c>
      <c r="C33" s="59">
        <v>41888</v>
      </c>
      <c r="D33" s="32" t="str">
        <f>H9</f>
        <v>LM</v>
      </c>
      <c r="E33" s="155" t="s">
        <v>101</v>
      </c>
      <c r="F33" s="155" t="s">
        <v>102</v>
      </c>
      <c r="G33" s="158">
        <v>0.5</v>
      </c>
      <c r="H33" s="32">
        <v>5</v>
      </c>
      <c r="I33" s="32">
        <v>9</v>
      </c>
      <c r="J33" s="32" t="str">
        <f>E9</f>
        <v>Widenhouse</v>
      </c>
      <c r="K33" s="32" t="str">
        <f>E13</f>
        <v>McGuire</v>
      </c>
    </row>
    <row r="34" spans="1:12" ht="15" x14ac:dyDescent="0.2">
      <c r="A34" s="37"/>
      <c r="B34" s="38"/>
      <c r="C34" s="39"/>
      <c r="D34" s="38"/>
      <c r="E34" s="51"/>
      <c r="F34" s="51"/>
      <c r="G34" s="51"/>
      <c r="H34" s="38" t="s">
        <v>28</v>
      </c>
      <c r="I34" s="38">
        <v>7</v>
      </c>
      <c r="J34" s="38"/>
      <c r="K34" s="38" t="str">
        <f>E11</f>
        <v>Ujvagi</v>
      </c>
    </row>
    <row r="35" spans="1:12" ht="15" x14ac:dyDescent="0.2">
      <c r="A35" s="33"/>
      <c r="B35" s="32"/>
      <c r="C35" s="36"/>
      <c r="D35" s="32"/>
      <c r="E35" s="50"/>
      <c r="F35" s="50"/>
      <c r="G35" s="50"/>
      <c r="H35" s="32"/>
      <c r="I35" s="32"/>
      <c r="J35" s="32"/>
      <c r="K35" s="32"/>
    </row>
    <row r="36" spans="1:12" s="192" customFormat="1" ht="15" x14ac:dyDescent="0.2">
      <c r="A36" s="1" t="s">
        <v>426</v>
      </c>
      <c r="B36" s="186" t="s">
        <v>33</v>
      </c>
      <c r="C36" s="223">
        <v>41890</v>
      </c>
      <c r="D36" s="209" t="str">
        <f>H12</f>
        <v>LSO</v>
      </c>
      <c r="E36" s="224" t="s">
        <v>128</v>
      </c>
      <c r="F36" s="224">
        <v>2</v>
      </c>
      <c r="G36" s="222">
        <v>0.77083333333333337</v>
      </c>
      <c r="H36" s="209">
        <v>8</v>
      </c>
      <c r="I36" s="209">
        <v>5</v>
      </c>
      <c r="J36" s="209" t="str">
        <f>E12</f>
        <v>Hogan</v>
      </c>
      <c r="K36" s="209" t="str">
        <f>E9</f>
        <v>Widenhouse</v>
      </c>
      <c r="L36" s="211"/>
    </row>
    <row r="37" spans="1:12" s="192" customFormat="1" ht="15" x14ac:dyDescent="0.2">
      <c r="A37" s="213"/>
      <c r="B37" s="186"/>
      <c r="C37" s="223"/>
      <c r="D37" s="209"/>
      <c r="E37" s="224"/>
      <c r="F37" s="224"/>
      <c r="G37" s="222"/>
      <c r="H37" s="209"/>
      <c r="I37" s="209"/>
      <c r="J37" s="209"/>
      <c r="K37" s="209"/>
      <c r="L37" s="211"/>
    </row>
    <row r="38" spans="1:12" ht="15" x14ac:dyDescent="0.2">
      <c r="A38" s="1" t="s">
        <v>427</v>
      </c>
      <c r="B38" s="16" t="str">
        <f>IF(C38&lt;&gt;"",TEXT(C38,"ddd"),"")</f>
        <v>Thu</v>
      </c>
      <c r="C38" s="249">
        <v>41893</v>
      </c>
      <c r="D38" s="38" t="str">
        <f>H10</f>
        <v>LYSA</v>
      </c>
      <c r="E38" s="251" t="s">
        <v>168</v>
      </c>
      <c r="F38" s="251" t="s">
        <v>169</v>
      </c>
      <c r="G38" s="244">
        <v>0.77083333333333337</v>
      </c>
      <c r="H38" s="38">
        <v>6</v>
      </c>
      <c r="I38" s="38">
        <v>9</v>
      </c>
      <c r="J38" s="38" t="str">
        <f>E10</f>
        <v>Boyko</v>
      </c>
      <c r="K38" s="38" t="str">
        <f>E13</f>
        <v>McGuire</v>
      </c>
    </row>
    <row r="39" spans="1:12" ht="15" x14ac:dyDescent="0.2">
      <c r="A39" s="33"/>
      <c r="B39" s="40"/>
      <c r="C39" s="152"/>
      <c r="D39" s="32"/>
      <c r="E39" s="50"/>
      <c r="F39" s="50"/>
      <c r="G39" s="50"/>
      <c r="H39" s="32"/>
      <c r="I39" s="32"/>
      <c r="J39" s="32"/>
      <c r="K39" s="32"/>
    </row>
    <row r="40" spans="1:12" ht="15" x14ac:dyDescent="0.2">
      <c r="A40" s="1" t="s">
        <v>428</v>
      </c>
      <c r="B40" s="57" t="str">
        <f>IF(C40&lt;&gt;"",TEXT(C40,"ddd"),"")</f>
        <v>Sat</v>
      </c>
      <c r="C40" s="161">
        <v>41895</v>
      </c>
      <c r="D40" s="32" t="str">
        <f>H8</f>
        <v>KINGS</v>
      </c>
      <c r="E40" s="49" t="s">
        <v>68</v>
      </c>
      <c r="F40" s="49">
        <v>2</v>
      </c>
      <c r="G40" s="54">
        <v>0.53125</v>
      </c>
      <c r="H40" s="32">
        <v>4</v>
      </c>
      <c r="I40" s="32">
        <v>6</v>
      </c>
      <c r="J40" s="32" t="str">
        <f>E8</f>
        <v>Ruschman</v>
      </c>
      <c r="K40" s="32" t="str">
        <f>E10</f>
        <v>Boyko</v>
      </c>
    </row>
    <row r="41" spans="1:12" ht="15" x14ac:dyDescent="0.2">
      <c r="A41" s="1" t="s">
        <v>429</v>
      </c>
      <c r="B41" s="57" t="str">
        <f>IF(C41&lt;&gt;"",TEXT(C41,"ddd"),"")</f>
        <v>Sat</v>
      </c>
      <c r="C41" s="161">
        <v>41895</v>
      </c>
      <c r="D41" s="32" t="str">
        <f>H12</f>
        <v>LSO</v>
      </c>
      <c r="E41" s="154" t="s">
        <v>128</v>
      </c>
      <c r="F41" s="154">
        <v>2</v>
      </c>
      <c r="G41" s="158">
        <v>0.44791666666666669</v>
      </c>
      <c r="H41" s="32">
        <v>8</v>
      </c>
      <c r="I41" s="32">
        <v>2</v>
      </c>
      <c r="J41" s="32" t="str">
        <f>E12</f>
        <v>Hogan</v>
      </c>
      <c r="K41" s="32" t="str">
        <f>E6</f>
        <v>Brown</v>
      </c>
    </row>
    <row r="42" spans="1:12" ht="15" x14ac:dyDescent="0.2">
      <c r="A42" s="1" t="s">
        <v>430</v>
      </c>
      <c r="B42" s="57" t="str">
        <f>IF(C42&lt;&gt;"",TEXT(C42,"ddd"),"")</f>
        <v>Sat</v>
      </c>
      <c r="C42" s="161">
        <v>41895</v>
      </c>
      <c r="D42" s="32" t="str">
        <f>H5</f>
        <v>LYSA</v>
      </c>
      <c r="E42" s="154" t="s">
        <v>167</v>
      </c>
      <c r="F42" s="154">
        <v>2</v>
      </c>
      <c r="G42" s="158">
        <v>0.625</v>
      </c>
      <c r="H42" s="32">
        <v>1</v>
      </c>
      <c r="I42" s="32">
        <v>9</v>
      </c>
      <c r="J42" s="32" t="str">
        <f>E5</f>
        <v>Carlson</v>
      </c>
      <c r="K42" s="32" t="str">
        <f>E13</f>
        <v>McGuire</v>
      </c>
    </row>
    <row r="43" spans="1:12" ht="15" x14ac:dyDescent="0.2">
      <c r="A43" s="1" t="s">
        <v>431</v>
      </c>
      <c r="B43" s="52" t="str">
        <f>IF(C43&lt;&gt;"",TEXT(C43,"ddd"),"")</f>
        <v>Sat</v>
      </c>
      <c r="C43" s="161">
        <v>41895</v>
      </c>
      <c r="D43" s="29" t="str">
        <f>H7</f>
        <v>WCSC</v>
      </c>
      <c r="E43" s="154" t="s">
        <v>77</v>
      </c>
      <c r="F43" s="154">
        <v>6</v>
      </c>
      <c r="G43" s="157">
        <v>0.4375</v>
      </c>
      <c r="H43" s="29">
        <v>3</v>
      </c>
      <c r="I43" s="29">
        <v>7</v>
      </c>
      <c r="J43" s="29" t="str">
        <f>E7</f>
        <v>Pitzer</v>
      </c>
      <c r="K43" s="29" t="str">
        <f>E11</f>
        <v>Ujvagi</v>
      </c>
    </row>
    <row r="44" spans="1:12" ht="15" x14ac:dyDescent="0.2">
      <c r="A44" s="37"/>
      <c r="B44" s="166"/>
      <c r="C44" s="148"/>
      <c r="D44" s="38"/>
      <c r="E44" s="51"/>
      <c r="F44" s="51"/>
      <c r="G44" s="51"/>
      <c r="H44" s="38" t="s">
        <v>28</v>
      </c>
      <c r="I44" s="38">
        <v>5</v>
      </c>
      <c r="J44" s="38"/>
      <c r="K44" s="38" t="str">
        <f>E9</f>
        <v>Widenhouse</v>
      </c>
    </row>
    <row r="45" spans="1:12" ht="15" x14ac:dyDescent="0.2">
      <c r="A45" s="33"/>
      <c r="B45" s="40"/>
      <c r="C45" s="152"/>
      <c r="D45" s="32"/>
      <c r="E45" s="50"/>
      <c r="F45" s="50"/>
      <c r="G45" s="50"/>
      <c r="H45" s="32"/>
      <c r="I45" s="32"/>
      <c r="J45" s="32"/>
      <c r="K45" s="32"/>
    </row>
    <row r="46" spans="1:12" ht="15" x14ac:dyDescent="0.2">
      <c r="A46" s="1" t="s">
        <v>432</v>
      </c>
      <c r="B46" s="57" t="str">
        <f>IF(C46&lt;&gt;"",TEXT(C46,"ddd"),"")</f>
        <v>Mon</v>
      </c>
      <c r="C46" s="161">
        <v>41897</v>
      </c>
      <c r="D46" s="32" t="str">
        <f>H5</f>
        <v>LYSA</v>
      </c>
      <c r="E46" s="154" t="s">
        <v>168</v>
      </c>
      <c r="F46" s="154" t="s">
        <v>169</v>
      </c>
      <c r="G46" s="157">
        <v>0.73958333333333337</v>
      </c>
      <c r="H46" s="32">
        <v>1</v>
      </c>
      <c r="I46" s="32">
        <v>4</v>
      </c>
      <c r="J46" s="32" t="str">
        <f>E5</f>
        <v>Carlson</v>
      </c>
      <c r="K46" s="32" t="str">
        <f>E8</f>
        <v>Ruschman</v>
      </c>
    </row>
    <row r="47" spans="1:12" ht="15" x14ac:dyDescent="0.2">
      <c r="A47" s="23"/>
      <c r="B47" s="241"/>
      <c r="C47" s="254"/>
      <c r="D47" s="32"/>
      <c r="E47" s="174"/>
      <c r="F47" s="174"/>
      <c r="G47" s="177"/>
      <c r="H47" s="32"/>
      <c r="I47" s="32"/>
      <c r="J47" s="32"/>
      <c r="K47" s="32"/>
    </row>
    <row r="48" spans="1:12" ht="15" x14ac:dyDescent="0.2">
      <c r="A48" s="1" t="s">
        <v>433</v>
      </c>
      <c r="B48" s="241" t="str">
        <f>IF(C48&lt;&gt;"",TEXT(C48,"ddd"),"")</f>
        <v>Tue</v>
      </c>
      <c r="C48" s="254">
        <v>41898</v>
      </c>
      <c r="D48" s="32" t="str">
        <f>H11</f>
        <v>WCSC</v>
      </c>
      <c r="E48" s="174" t="s">
        <v>77</v>
      </c>
      <c r="F48" s="174">
        <v>6</v>
      </c>
      <c r="G48" s="177">
        <v>0.75</v>
      </c>
      <c r="H48" s="32">
        <v>7</v>
      </c>
      <c r="I48" s="32">
        <v>3</v>
      </c>
      <c r="J48" s="32" t="str">
        <f>E11</f>
        <v>Ujvagi</v>
      </c>
      <c r="K48" s="32" t="str">
        <f>E7</f>
        <v>Pitzer</v>
      </c>
    </row>
    <row r="49" spans="1:11" ht="15" x14ac:dyDescent="0.2">
      <c r="A49" s="23"/>
      <c r="B49" s="241"/>
      <c r="C49" s="254"/>
      <c r="D49" s="32"/>
      <c r="E49" s="174"/>
      <c r="F49" s="174"/>
      <c r="G49" s="177"/>
      <c r="H49" s="32"/>
      <c r="I49" s="32"/>
      <c r="J49" s="32"/>
      <c r="K49" s="32"/>
    </row>
    <row r="50" spans="1:11" ht="15" x14ac:dyDescent="0.2">
      <c r="A50" s="1" t="s">
        <v>434</v>
      </c>
      <c r="B50" s="57" t="str">
        <f>IF(C50&lt;&gt;"",TEXT(C50,"ddd"),"")</f>
        <v>Wed</v>
      </c>
      <c r="C50" s="161">
        <v>41899</v>
      </c>
      <c r="D50" s="32" t="str">
        <f>H6</f>
        <v>LSO</v>
      </c>
      <c r="E50" s="154" t="s">
        <v>128</v>
      </c>
      <c r="F50" s="154">
        <v>2</v>
      </c>
      <c r="G50" s="157">
        <v>0.77083333333333337</v>
      </c>
      <c r="H50" s="32">
        <v>2</v>
      </c>
      <c r="I50" s="32">
        <v>6</v>
      </c>
      <c r="J50" s="32" t="str">
        <f>E6</f>
        <v>Brown</v>
      </c>
      <c r="K50" s="32" t="str">
        <f>E10</f>
        <v>Boyko</v>
      </c>
    </row>
    <row r="51" spans="1:11" ht="15" x14ac:dyDescent="0.2">
      <c r="A51" s="37"/>
      <c r="B51" s="166"/>
      <c r="C51" s="148"/>
      <c r="D51" s="38"/>
      <c r="E51" s="51"/>
      <c r="F51" s="51"/>
      <c r="G51" s="51"/>
      <c r="H51" s="38" t="s">
        <v>28</v>
      </c>
      <c r="I51" s="38">
        <v>9</v>
      </c>
      <c r="J51" s="38"/>
      <c r="K51" s="38" t="str">
        <f>E13</f>
        <v>McGuire</v>
      </c>
    </row>
    <row r="52" spans="1:11" ht="15" x14ac:dyDescent="0.2">
      <c r="A52" s="33"/>
      <c r="B52" s="40"/>
      <c r="C52" s="152"/>
      <c r="D52" s="32"/>
      <c r="E52" s="50"/>
      <c r="F52" s="50"/>
      <c r="G52" s="50"/>
      <c r="H52" s="32"/>
      <c r="I52" s="32"/>
      <c r="J52" s="32"/>
      <c r="K52" s="32"/>
    </row>
    <row r="53" spans="1:11" ht="15" x14ac:dyDescent="0.2">
      <c r="A53" s="1" t="s">
        <v>435</v>
      </c>
      <c r="B53" s="57" t="str">
        <f>IF(C53&lt;&gt;"",TEXT(C53,"ddd"),"")</f>
        <v>Sat</v>
      </c>
      <c r="C53" s="161">
        <v>41902</v>
      </c>
      <c r="D53" s="32" t="str">
        <f>H7</f>
        <v>WCSC</v>
      </c>
      <c r="E53" s="154" t="s">
        <v>77</v>
      </c>
      <c r="F53" s="154">
        <v>6</v>
      </c>
      <c r="G53" s="157">
        <v>0.5</v>
      </c>
      <c r="H53" s="29">
        <v>3</v>
      </c>
      <c r="I53" s="29">
        <v>1</v>
      </c>
      <c r="J53" s="29" t="str">
        <f>E7</f>
        <v>Pitzer</v>
      </c>
      <c r="K53" s="29" t="str">
        <f>E5</f>
        <v>Carlson</v>
      </c>
    </row>
    <row r="54" spans="1:11" ht="15" x14ac:dyDescent="0.2">
      <c r="A54" s="1" t="s">
        <v>436</v>
      </c>
      <c r="B54" s="57" t="str">
        <f>IF(C54&lt;&gt;"",TEXT(C54,"ddd"),"")</f>
        <v>Sat</v>
      </c>
      <c r="C54" s="161">
        <v>41902</v>
      </c>
      <c r="D54" s="32" t="str">
        <f>H9</f>
        <v>LM</v>
      </c>
      <c r="E54" s="155" t="s">
        <v>101</v>
      </c>
      <c r="F54" s="155" t="s">
        <v>102</v>
      </c>
      <c r="G54" s="158">
        <v>0.6875</v>
      </c>
      <c r="H54" s="32">
        <v>5</v>
      </c>
      <c r="I54" s="32">
        <v>2</v>
      </c>
      <c r="J54" s="32" t="str">
        <f>E9</f>
        <v>Widenhouse</v>
      </c>
      <c r="K54" s="32" t="str">
        <f>E6</f>
        <v>Brown</v>
      </c>
    </row>
    <row r="55" spans="1:11" ht="15" x14ac:dyDescent="0.2">
      <c r="A55" s="1" t="s">
        <v>437</v>
      </c>
      <c r="B55" s="57" t="str">
        <f>IF(C55&lt;&gt;"",TEXT(C55,"ddd"),"")</f>
        <v>Sat</v>
      </c>
      <c r="C55" s="161">
        <v>41902</v>
      </c>
      <c r="D55" s="29" t="str">
        <f>H11</f>
        <v>WCSC</v>
      </c>
      <c r="E55" s="154" t="s">
        <v>77</v>
      </c>
      <c r="F55" s="154">
        <v>6</v>
      </c>
      <c r="G55" s="157">
        <v>0.5625</v>
      </c>
      <c r="H55" s="29">
        <v>7</v>
      </c>
      <c r="I55" s="29">
        <v>4</v>
      </c>
      <c r="J55" s="29" t="str">
        <f>E11</f>
        <v>Ujvagi</v>
      </c>
      <c r="K55" s="29" t="str">
        <f>E8</f>
        <v>Ruschman</v>
      </c>
    </row>
    <row r="56" spans="1:11" ht="15" x14ac:dyDescent="0.2">
      <c r="A56" s="1" t="s">
        <v>438</v>
      </c>
      <c r="B56" s="52" t="str">
        <f>IF(C56&lt;&gt;"",TEXT(C56,"ddd"),"")</f>
        <v>Sat</v>
      </c>
      <c r="C56" s="161">
        <v>41902</v>
      </c>
      <c r="D56" s="29" t="str">
        <f>H13</f>
        <v>LSO</v>
      </c>
      <c r="E56" s="154" t="s">
        <v>128</v>
      </c>
      <c r="F56" s="154">
        <v>2</v>
      </c>
      <c r="G56" s="158">
        <v>0.48958333333333331</v>
      </c>
      <c r="H56" s="29">
        <v>9</v>
      </c>
      <c r="I56" s="29">
        <v>6</v>
      </c>
      <c r="J56" s="29" t="str">
        <f>E13</f>
        <v>McGuire</v>
      </c>
      <c r="K56" s="29" t="str">
        <f>E10</f>
        <v>Boyko</v>
      </c>
    </row>
    <row r="57" spans="1:11" ht="15" x14ac:dyDescent="0.2">
      <c r="A57" s="37"/>
      <c r="B57" s="166"/>
      <c r="C57" s="148"/>
      <c r="D57" s="38"/>
      <c r="E57" s="51"/>
      <c r="F57" s="51"/>
      <c r="G57" s="51"/>
      <c r="H57" s="38" t="s">
        <v>28</v>
      </c>
      <c r="I57" s="38">
        <v>8</v>
      </c>
      <c r="J57" s="38"/>
      <c r="K57" s="38" t="str">
        <f>E12</f>
        <v>Hogan</v>
      </c>
    </row>
    <row r="58" spans="1:11" ht="15" x14ac:dyDescent="0.2">
      <c r="A58" s="33"/>
      <c r="B58" s="40"/>
      <c r="C58" s="152"/>
      <c r="D58" s="32"/>
      <c r="E58" s="50"/>
      <c r="F58" s="50"/>
      <c r="G58" s="50"/>
      <c r="H58" s="32"/>
      <c r="I58" s="32"/>
      <c r="J58" s="32"/>
      <c r="K58" s="32"/>
    </row>
    <row r="59" spans="1:11" ht="15" x14ac:dyDescent="0.2">
      <c r="A59" s="1" t="s">
        <v>439</v>
      </c>
      <c r="B59" s="57" t="str">
        <f>IF(C59&lt;&gt;"",TEXT(C59,"ddd"),"")</f>
        <v>Mon</v>
      </c>
      <c r="C59" s="161">
        <v>41904</v>
      </c>
      <c r="D59" s="29" t="str">
        <f>H8</f>
        <v>KINGS</v>
      </c>
      <c r="E59" s="49" t="s">
        <v>68</v>
      </c>
      <c r="F59" s="49">
        <v>2</v>
      </c>
      <c r="G59" s="53">
        <v>0.77083333333333337</v>
      </c>
      <c r="H59" s="29">
        <v>4</v>
      </c>
      <c r="I59" s="29">
        <v>9</v>
      </c>
      <c r="J59" s="29" t="str">
        <f>E8</f>
        <v>Ruschman</v>
      </c>
      <c r="K59" s="29" t="str">
        <f>E13</f>
        <v>McGuire</v>
      </c>
    </row>
    <row r="60" spans="1:11" ht="15" x14ac:dyDescent="0.2">
      <c r="A60" s="1" t="s">
        <v>440</v>
      </c>
      <c r="B60" s="57" t="str">
        <f>IF(C60&lt;&gt;"",TEXT(C60,"ddd"),"")</f>
        <v>Mon</v>
      </c>
      <c r="C60" s="161">
        <v>41904</v>
      </c>
      <c r="D60" s="29" t="str">
        <f>H10</f>
        <v>LYSA</v>
      </c>
      <c r="E60" s="154" t="s">
        <v>168</v>
      </c>
      <c r="F60" s="154" t="s">
        <v>169</v>
      </c>
      <c r="G60" s="157">
        <v>0.76041666666666663</v>
      </c>
      <c r="H60" s="29">
        <v>6</v>
      </c>
      <c r="I60" s="29">
        <v>8</v>
      </c>
      <c r="J60" s="29" t="str">
        <f>E10</f>
        <v>Boyko</v>
      </c>
      <c r="K60" s="29" t="str">
        <f>E12</f>
        <v>Hogan</v>
      </c>
    </row>
    <row r="61" spans="1:11" ht="15" x14ac:dyDescent="0.2">
      <c r="A61" s="23"/>
      <c r="B61" s="241"/>
      <c r="C61" s="254"/>
      <c r="D61" s="29"/>
      <c r="E61" s="174"/>
      <c r="F61" s="174"/>
      <c r="G61" s="177"/>
      <c r="H61" s="29"/>
      <c r="I61" s="29"/>
      <c r="J61" s="29"/>
      <c r="K61" s="29"/>
    </row>
    <row r="62" spans="1:11" ht="15" x14ac:dyDescent="0.2">
      <c r="A62" s="1" t="s">
        <v>441</v>
      </c>
      <c r="B62" s="57" t="str">
        <f>IF(C62&lt;&gt;"",TEXT(C62,"ddd"),"")</f>
        <v>Tue</v>
      </c>
      <c r="C62" s="161">
        <v>41905</v>
      </c>
      <c r="D62" s="32" t="str">
        <f>H6</f>
        <v>LSO</v>
      </c>
      <c r="E62" s="154" t="s">
        <v>128</v>
      </c>
      <c r="F62" s="154">
        <v>2</v>
      </c>
      <c r="G62" s="157">
        <v>0.76041666666666663</v>
      </c>
      <c r="H62" s="32">
        <v>2</v>
      </c>
      <c r="I62" s="32">
        <v>7</v>
      </c>
      <c r="J62" s="32" t="str">
        <f>E6</f>
        <v>Brown</v>
      </c>
      <c r="K62" s="32" t="str">
        <f>E11</f>
        <v>Ujvagi</v>
      </c>
    </row>
    <row r="63" spans="1:11" ht="15" x14ac:dyDescent="0.2">
      <c r="A63" s="23"/>
      <c r="B63" s="241"/>
      <c r="C63" s="254"/>
      <c r="D63" s="32"/>
      <c r="E63" s="174"/>
      <c r="F63" s="174"/>
      <c r="G63" s="177"/>
      <c r="H63" s="32"/>
      <c r="I63" s="32"/>
      <c r="J63" s="32"/>
      <c r="K63" s="32"/>
    </row>
    <row r="64" spans="1:11" ht="15" x14ac:dyDescent="0.2">
      <c r="A64" s="1" t="s">
        <v>442</v>
      </c>
      <c r="B64" s="49" t="str">
        <f>IF(C64&lt;&gt;"",TEXT(C64,"ddd"),"")</f>
        <v>Thu</v>
      </c>
      <c r="C64" s="59">
        <v>41907</v>
      </c>
      <c r="D64" s="32" t="str">
        <f>H5</f>
        <v>LYSA</v>
      </c>
      <c r="E64" s="154" t="s">
        <v>168</v>
      </c>
      <c r="F64" s="154" t="s">
        <v>169</v>
      </c>
      <c r="G64" s="157">
        <v>0.76041666666666663</v>
      </c>
      <c r="H64" s="32">
        <v>1</v>
      </c>
      <c r="I64" s="32">
        <v>5</v>
      </c>
      <c r="J64" s="40" t="str">
        <f>E5</f>
        <v>Carlson</v>
      </c>
      <c r="K64" s="40" t="str">
        <f>E9</f>
        <v>Widenhouse</v>
      </c>
    </row>
    <row r="65" spans="1:12" ht="15" x14ac:dyDescent="0.2">
      <c r="A65" s="37"/>
      <c r="B65" s="38"/>
      <c r="C65" s="39"/>
      <c r="D65" s="38"/>
      <c r="E65" s="51"/>
      <c r="F65" s="51"/>
      <c r="G65" s="51"/>
      <c r="H65" s="38" t="s">
        <v>28</v>
      </c>
      <c r="I65" s="38">
        <v>3</v>
      </c>
      <c r="J65" s="38"/>
      <c r="K65" s="38" t="str">
        <f>E7</f>
        <v>Pitzer</v>
      </c>
    </row>
    <row r="66" spans="1:12" ht="15" x14ac:dyDescent="0.2">
      <c r="A66" s="33"/>
      <c r="B66" s="32"/>
      <c r="C66" s="36"/>
      <c r="D66" s="32"/>
      <c r="E66" s="50"/>
      <c r="F66" s="50"/>
      <c r="G66" s="50"/>
      <c r="H66" s="32"/>
      <c r="I66" s="32"/>
      <c r="J66" s="32"/>
      <c r="K66" s="32"/>
    </row>
    <row r="67" spans="1:12" ht="15" x14ac:dyDescent="0.2">
      <c r="A67" s="1" t="s">
        <v>443</v>
      </c>
      <c r="B67" s="49" t="str">
        <f>IF(C67&lt;&gt;"",TEXT(C67,"ddd"),"")</f>
        <v>Sat</v>
      </c>
      <c r="C67" s="59">
        <v>41909</v>
      </c>
      <c r="D67" s="29" t="str">
        <f>H12</f>
        <v>LSO</v>
      </c>
      <c r="E67" s="154" t="s">
        <v>128</v>
      </c>
      <c r="F67" s="154">
        <v>2</v>
      </c>
      <c r="G67" s="157">
        <v>0.5</v>
      </c>
      <c r="H67" s="29">
        <v>8</v>
      </c>
      <c r="I67" s="29">
        <v>9</v>
      </c>
      <c r="J67" s="29" t="str">
        <f>E12</f>
        <v>Hogan</v>
      </c>
      <c r="K67" s="29" t="str">
        <f>E13</f>
        <v>McGuire</v>
      </c>
    </row>
    <row r="68" spans="1:12" s="226" customFormat="1" ht="15.75" x14ac:dyDescent="0.25">
      <c r="A68" s="1" t="s">
        <v>444</v>
      </c>
      <c r="B68" s="241" t="str">
        <f>IF(C68&lt;&gt;"",TEXT(C68,"ddd"),"")</f>
        <v>Sat</v>
      </c>
      <c r="C68" s="254">
        <v>41909</v>
      </c>
      <c r="D68" s="241" t="str">
        <f>H10</f>
        <v>LYSA</v>
      </c>
      <c r="E68" s="247" t="s">
        <v>167</v>
      </c>
      <c r="F68" s="247">
        <v>2</v>
      </c>
      <c r="G68" s="253">
        <v>0.625</v>
      </c>
      <c r="H68" s="241">
        <v>6</v>
      </c>
      <c r="I68" s="241">
        <v>7</v>
      </c>
      <c r="J68" s="241" t="str">
        <f>E10</f>
        <v>Boyko</v>
      </c>
      <c r="K68" s="241" t="str">
        <f>E11</f>
        <v>Ujvagi</v>
      </c>
      <c r="L68" s="236"/>
    </row>
    <row r="69" spans="1:12" ht="15" x14ac:dyDescent="0.2">
      <c r="A69" s="1" t="s">
        <v>445</v>
      </c>
      <c r="B69" s="49" t="str">
        <f>IF(C69&lt;&gt;"",TEXT(C69,"ddd"),"")</f>
        <v>Sat</v>
      </c>
      <c r="C69" s="59">
        <v>41909</v>
      </c>
      <c r="D69" s="32" t="str">
        <f>H8</f>
        <v>KINGS</v>
      </c>
      <c r="E69" s="49" t="s">
        <v>68</v>
      </c>
      <c r="F69" s="49">
        <v>2</v>
      </c>
      <c r="G69" s="54">
        <v>0.375</v>
      </c>
      <c r="H69" s="32">
        <v>4</v>
      </c>
      <c r="I69" s="32">
        <v>5</v>
      </c>
      <c r="J69" s="32" t="str">
        <f>E8</f>
        <v>Ruschman</v>
      </c>
      <c r="K69" s="32" t="str">
        <f>E9</f>
        <v>Widenhouse</v>
      </c>
    </row>
    <row r="70" spans="1:12" ht="15" x14ac:dyDescent="0.2">
      <c r="A70" s="1" t="s">
        <v>446</v>
      </c>
      <c r="B70" s="50" t="str">
        <f>IF(C70&lt;&gt;"",TEXT(C70,"ddd"),"")</f>
        <v>Sat</v>
      </c>
      <c r="C70" s="59">
        <v>41909</v>
      </c>
      <c r="D70" s="32" t="str">
        <f>H6</f>
        <v>LSO</v>
      </c>
      <c r="E70" s="154" t="s">
        <v>128</v>
      </c>
      <c r="F70" s="154">
        <v>2</v>
      </c>
      <c r="G70" s="158">
        <v>0.44791666666666669</v>
      </c>
      <c r="H70" s="32">
        <v>2</v>
      </c>
      <c r="I70" s="32">
        <v>3</v>
      </c>
      <c r="J70" s="32" t="str">
        <f>E6</f>
        <v>Brown</v>
      </c>
      <c r="K70" s="32" t="str">
        <f>E7</f>
        <v>Pitzer</v>
      </c>
    </row>
    <row r="71" spans="1:12" ht="15" x14ac:dyDescent="0.2">
      <c r="A71" s="37"/>
      <c r="B71" s="38"/>
      <c r="C71" s="39"/>
      <c r="D71" s="38"/>
      <c r="E71" s="51"/>
      <c r="F71" s="51"/>
      <c r="G71" s="51"/>
      <c r="H71" s="38" t="s">
        <v>28</v>
      </c>
      <c r="I71" s="38">
        <v>1</v>
      </c>
      <c r="J71" s="38"/>
      <c r="K71" s="38" t="str">
        <f>E5</f>
        <v>Carlson</v>
      </c>
    </row>
    <row r="72" spans="1:12" ht="15" x14ac:dyDescent="0.2">
      <c r="A72" s="33"/>
      <c r="B72" s="32"/>
      <c r="C72" s="36"/>
      <c r="D72" s="32"/>
      <c r="E72" s="50"/>
      <c r="F72" s="50"/>
      <c r="G72" s="50"/>
      <c r="H72" s="32"/>
      <c r="I72" s="32"/>
      <c r="J72" s="32"/>
      <c r="K72" s="32"/>
    </row>
    <row r="73" spans="1:12" ht="15" x14ac:dyDescent="0.2">
      <c r="A73" s="1" t="s">
        <v>447</v>
      </c>
      <c r="B73" s="49" t="str">
        <f>IF(C73&lt;&gt;"",TEXT(C73,"ddd"),"")</f>
        <v>Sat</v>
      </c>
      <c r="C73" s="12">
        <v>41916</v>
      </c>
      <c r="D73" s="32" t="str">
        <f>H13</f>
        <v>LSO</v>
      </c>
      <c r="E73" s="154" t="s">
        <v>128</v>
      </c>
      <c r="F73" s="154">
        <v>2</v>
      </c>
      <c r="G73" s="225">
        <v>0.48958333333333331</v>
      </c>
      <c r="H73" s="32">
        <v>9</v>
      </c>
      <c r="I73" s="32">
        <v>7</v>
      </c>
      <c r="J73" s="32" t="str">
        <f>E13</f>
        <v>McGuire</v>
      </c>
      <c r="K73" s="32" t="str">
        <f>E11</f>
        <v>Ujvagi</v>
      </c>
    </row>
    <row r="74" spans="1:12" ht="15" x14ac:dyDescent="0.2">
      <c r="A74" s="1" t="s">
        <v>448</v>
      </c>
      <c r="B74" s="49" t="str">
        <f>IF(C74&lt;&gt;"",TEXT(C74,"ddd"),"")</f>
        <v>Sat</v>
      </c>
      <c r="C74" s="12">
        <v>41916</v>
      </c>
      <c r="D74" s="32" t="str">
        <f>H7</f>
        <v>WCSC</v>
      </c>
      <c r="E74" s="154" t="s">
        <v>77</v>
      </c>
      <c r="F74" s="154">
        <v>6</v>
      </c>
      <c r="G74" s="158">
        <v>0.5</v>
      </c>
      <c r="H74" s="32">
        <v>3</v>
      </c>
      <c r="I74" s="32">
        <v>6</v>
      </c>
      <c r="J74" s="32" t="str">
        <f>E7</f>
        <v>Pitzer</v>
      </c>
      <c r="K74" s="32" t="str">
        <f>E10</f>
        <v>Boyko</v>
      </c>
    </row>
    <row r="75" spans="1:12" ht="15" x14ac:dyDescent="0.2">
      <c r="A75" s="1" t="s">
        <v>449</v>
      </c>
      <c r="B75" s="50" t="str">
        <f>IF(C75&lt;&gt;"",TEXT(C75,"ddd"),"")</f>
        <v>Sat</v>
      </c>
      <c r="C75" s="12">
        <v>41916</v>
      </c>
      <c r="D75" s="29" t="str">
        <f>H8</f>
        <v>KINGS</v>
      </c>
      <c r="E75" s="49" t="s">
        <v>68</v>
      </c>
      <c r="F75" s="49">
        <v>2</v>
      </c>
      <c r="G75" s="157">
        <v>0.58333333333333337</v>
      </c>
      <c r="H75" s="29">
        <v>4</v>
      </c>
      <c r="I75" s="29">
        <v>1</v>
      </c>
      <c r="J75" s="29" t="str">
        <f>E8</f>
        <v>Ruschman</v>
      </c>
      <c r="K75" s="29" t="str">
        <f>E5</f>
        <v>Carlson</v>
      </c>
    </row>
    <row r="76" spans="1:12" s="226" customFormat="1" ht="15" x14ac:dyDescent="0.2">
      <c r="A76" s="1" t="s">
        <v>450</v>
      </c>
      <c r="B76" s="240" t="str">
        <f>IF(C76&lt;&gt;"",TEXT(C76,"ddd"),"")</f>
        <v>Sat</v>
      </c>
      <c r="C76" s="250">
        <v>41916</v>
      </c>
      <c r="D76" s="240" t="str">
        <f>H9</f>
        <v>LM</v>
      </c>
      <c r="E76" s="242" t="s">
        <v>101</v>
      </c>
      <c r="F76" s="242" t="s">
        <v>102</v>
      </c>
      <c r="G76" s="248">
        <v>0.4375</v>
      </c>
      <c r="H76" s="240">
        <v>5</v>
      </c>
      <c r="I76" s="240">
        <v>8</v>
      </c>
      <c r="J76" s="240" t="str">
        <f>E9</f>
        <v>Widenhouse</v>
      </c>
      <c r="K76" s="240" t="str">
        <f>E12</f>
        <v>Hogan</v>
      </c>
      <c r="L76" s="227"/>
    </row>
    <row r="77" spans="1:12" ht="15" x14ac:dyDescent="0.2">
      <c r="A77" s="37"/>
      <c r="B77" s="38"/>
      <c r="C77" s="39"/>
      <c r="D77" s="38"/>
      <c r="E77" s="51"/>
      <c r="F77" s="51"/>
      <c r="G77" s="51"/>
      <c r="H77" s="38" t="s">
        <v>28</v>
      </c>
      <c r="I77" s="38">
        <v>2</v>
      </c>
      <c r="J77" s="38"/>
      <c r="K77" s="38" t="str">
        <f>E6</f>
        <v>Brown</v>
      </c>
    </row>
    <row r="78" spans="1:12" ht="15" x14ac:dyDescent="0.2">
      <c r="A78" s="33"/>
      <c r="B78" s="32"/>
      <c r="C78" s="36"/>
      <c r="D78" s="32"/>
      <c r="E78" s="50"/>
      <c r="F78" s="50"/>
      <c r="G78" s="50"/>
      <c r="H78" s="32"/>
      <c r="I78" s="32"/>
      <c r="J78" s="32"/>
      <c r="K78" s="32"/>
    </row>
    <row r="79" spans="1:12" ht="15" x14ac:dyDescent="0.2">
      <c r="A79" s="1" t="s">
        <v>451</v>
      </c>
      <c r="B79" s="49" t="str">
        <f>IF(C79&lt;&gt;"",TEXT(C79,"ddd"),"")</f>
        <v>Sat</v>
      </c>
      <c r="C79" s="12">
        <v>41923</v>
      </c>
      <c r="D79" s="29" t="str">
        <f>H10</f>
        <v>LYSA</v>
      </c>
      <c r="E79" s="154" t="s">
        <v>168</v>
      </c>
      <c r="F79" s="154" t="s">
        <v>169</v>
      </c>
      <c r="G79" s="157">
        <v>0.4375</v>
      </c>
      <c r="H79" s="29">
        <v>6</v>
      </c>
      <c r="I79" s="29">
        <v>2</v>
      </c>
      <c r="J79" s="29" t="str">
        <f>E10</f>
        <v>Boyko</v>
      </c>
      <c r="K79" s="29" t="str">
        <f>E6</f>
        <v>Brown</v>
      </c>
    </row>
    <row r="80" spans="1:12" ht="15" x14ac:dyDescent="0.2">
      <c r="A80" s="1" t="s">
        <v>452</v>
      </c>
      <c r="B80" s="49" t="str">
        <f>IF(C80&lt;&gt;"",TEXT(C80,"ddd"),"")</f>
        <v>Sat</v>
      </c>
      <c r="C80" s="12">
        <v>41923</v>
      </c>
      <c r="D80" s="29" t="str">
        <f>H11</f>
        <v>WCSC</v>
      </c>
      <c r="E80" s="102" t="s">
        <v>77</v>
      </c>
      <c r="F80" s="102">
        <v>6</v>
      </c>
      <c r="G80" s="103">
        <v>0.5625</v>
      </c>
      <c r="H80" s="29">
        <v>7</v>
      </c>
      <c r="I80" s="29">
        <v>5</v>
      </c>
      <c r="J80" s="29" t="str">
        <f>E11</f>
        <v>Ujvagi</v>
      </c>
      <c r="K80" s="29" t="str">
        <f>E9</f>
        <v>Widenhouse</v>
      </c>
    </row>
    <row r="81" spans="1:12" ht="15" x14ac:dyDescent="0.2">
      <c r="A81" s="1" t="s">
        <v>453</v>
      </c>
      <c r="B81" s="49" t="str">
        <f>IF(C81&lt;&gt;"",TEXT(C81,"ddd"),"")</f>
        <v>Sat</v>
      </c>
      <c r="C81" s="12">
        <v>41923</v>
      </c>
      <c r="D81" s="32" t="str">
        <f>H13</f>
        <v>LSO</v>
      </c>
      <c r="E81" s="141" t="s">
        <v>128</v>
      </c>
      <c r="F81" s="141">
        <v>2</v>
      </c>
      <c r="G81" s="142">
        <v>0.44791666666666669</v>
      </c>
      <c r="H81" s="29">
        <v>9</v>
      </c>
      <c r="I81" s="29">
        <v>3</v>
      </c>
      <c r="J81" s="29" t="str">
        <f>E13</f>
        <v>McGuire</v>
      </c>
      <c r="K81" s="29" t="str">
        <f>E7</f>
        <v>Pitzer</v>
      </c>
    </row>
    <row r="82" spans="1:12" ht="15" x14ac:dyDescent="0.2">
      <c r="A82" s="1" t="s">
        <v>454</v>
      </c>
      <c r="B82" s="49" t="str">
        <f>IF(C82&lt;&gt;"",TEXT(C82,"ddd"),"")</f>
        <v>Sat</v>
      </c>
      <c r="C82" s="12">
        <v>41923</v>
      </c>
      <c r="D82" s="29" t="str">
        <f>H12</f>
        <v>LSO</v>
      </c>
      <c r="E82" s="141" t="s">
        <v>128</v>
      </c>
      <c r="F82" s="141">
        <v>2</v>
      </c>
      <c r="G82" s="142">
        <v>0.5</v>
      </c>
      <c r="H82" s="29">
        <v>8</v>
      </c>
      <c r="I82" s="29">
        <v>1</v>
      </c>
      <c r="J82" s="29" t="str">
        <f>E12</f>
        <v>Hogan</v>
      </c>
      <c r="K82" s="29" t="str">
        <f>E5</f>
        <v>Carlson</v>
      </c>
    </row>
    <row r="83" spans="1:12" ht="15" x14ac:dyDescent="0.2">
      <c r="A83" s="37"/>
      <c r="B83" s="38"/>
      <c r="C83" s="39"/>
      <c r="D83" s="38"/>
      <c r="E83" s="62"/>
      <c r="F83" s="62"/>
      <c r="G83" s="62"/>
      <c r="H83" s="38" t="s">
        <v>28</v>
      </c>
      <c r="I83" s="38">
        <v>4</v>
      </c>
      <c r="J83" s="38"/>
      <c r="K83" s="38" t="str">
        <f>E8</f>
        <v>Ruschman</v>
      </c>
    </row>
    <row r="84" spans="1:12" ht="15" x14ac:dyDescent="0.2">
      <c r="A84" s="33"/>
      <c r="B84" s="32"/>
      <c r="C84" s="36"/>
      <c r="D84" s="32"/>
      <c r="E84" s="61"/>
      <c r="F84" s="61"/>
      <c r="G84" s="61"/>
      <c r="H84" s="32"/>
      <c r="I84" s="32"/>
      <c r="J84" s="32"/>
      <c r="K84" s="32"/>
    </row>
    <row r="85" spans="1:12" ht="15" x14ac:dyDescent="0.2">
      <c r="A85" s="1" t="s">
        <v>455</v>
      </c>
      <c r="B85" s="49" t="str">
        <f>IF(C85&lt;&gt;"",TEXT(C85,"ddd"),"")</f>
        <v>Sat</v>
      </c>
      <c r="C85" s="13">
        <v>41930</v>
      </c>
      <c r="D85" s="29" t="str">
        <f>H6</f>
        <v>LSO</v>
      </c>
      <c r="E85" s="143" t="s">
        <v>128</v>
      </c>
      <c r="F85" s="143">
        <v>2</v>
      </c>
      <c r="G85" s="144">
        <v>0.55208333333333337</v>
      </c>
      <c r="H85" s="29">
        <v>2</v>
      </c>
      <c r="I85" s="29">
        <v>1</v>
      </c>
      <c r="J85" s="29" t="str">
        <f>E6</f>
        <v>Brown</v>
      </c>
      <c r="K85" s="29" t="str">
        <f>E5</f>
        <v>Carlson</v>
      </c>
    </row>
    <row r="86" spans="1:12" ht="15" x14ac:dyDescent="0.2">
      <c r="A86" s="1" t="s">
        <v>456</v>
      </c>
      <c r="B86" s="49" t="str">
        <f>IF(C86&lt;&gt;"",TEXT(C86,"ddd"),"")</f>
        <v>Sat</v>
      </c>
      <c r="C86" s="13">
        <v>41930</v>
      </c>
      <c r="D86" s="32" t="str">
        <f>H8</f>
        <v>KINGS</v>
      </c>
      <c r="E86" s="49" t="s">
        <v>68</v>
      </c>
      <c r="F86" s="49">
        <v>2</v>
      </c>
      <c r="G86" s="54">
        <v>0.47916666666666669</v>
      </c>
      <c r="H86" s="32">
        <v>4</v>
      </c>
      <c r="I86" s="32">
        <v>3</v>
      </c>
      <c r="J86" s="32" t="str">
        <f>E8</f>
        <v>Ruschman</v>
      </c>
      <c r="K86" s="32" t="str">
        <f>E7</f>
        <v>Pitzer</v>
      </c>
    </row>
    <row r="87" spans="1:12" s="226" customFormat="1" ht="15.75" x14ac:dyDescent="0.25">
      <c r="A87" s="1" t="s">
        <v>457</v>
      </c>
      <c r="B87" s="241" t="str">
        <f>IF(C87&lt;&gt;"",TEXT(C87,"ddd"),"")</f>
        <v>Sat</v>
      </c>
      <c r="C87" s="250">
        <v>41930</v>
      </c>
      <c r="D87" s="241" t="str">
        <f>H9</f>
        <v>LM</v>
      </c>
      <c r="E87" s="247" t="s">
        <v>101</v>
      </c>
      <c r="F87" s="247" t="s">
        <v>102</v>
      </c>
      <c r="G87" s="248">
        <v>0.5</v>
      </c>
      <c r="H87" s="241">
        <v>5</v>
      </c>
      <c r="I87" s="241">
        <v>7</v>
      </c>
      <c r="J87" s="241" t="str">
        <f>E9</f>
        <v>Widenhouse</v>
      </c>
      <c r="K87" s="241" t="str">
        <f>E11</f>
        <v>Ujvagi</v>
      </c>
      <c r="L87" s="236"/>
    </row>
    <row r="88" spans="1:12" ht="15" x14ac:dyDescent="0.2">
      <c r="A88" s="1" t="s">
        <v>458</v>
      </c>
      <c r="B88" s="50" t="str">
        <f>IF(C88&lt;&gt;"",TEXT(C88,"ddd"),"")</f>
        <v>Sat</v>
      </c>
      <c r="C88" s="13">
        <v>41930</v>
      </c>
      <c r="D88" s="32" t="str">
        <f>H13</f>
        <v>LSO</v>
      </c>
      <c r="E88" s="145" t="s">
        <v>128</v>
      </c>
      <c r="F88" s="145">
        <v>2</v>
      </c>
      <c r="G88" s="146">
        <v>0.44791666666666669</v>
      </c>
      <c r="H88" s="29">
        <v>9</v>
      </c>
      <c r="I88" s="29">
        <v>8</v>
      </c>
      <c r="J88" s="29" t="str">
        <f>E13</f>
        <v>McGuire</v>
      </c>
      <c r="K88" s="29" t="str">
        <f>E12</f>
        <v>Hogan</v>
      </c>
    </row>
    <row r="89" spans="1:12" ht="15" x14ac:dyDescent="0.2">
      <c r="A89" s="37"/>
      <c r="B89" s="38"/>
      <c r="C89" s="39"/>
      <c r="D89" s="38"/>
      <c r="E89" s="51"/>
      <c r="F89" s="51"/>
      <c r="G89" s="51"/>
      <c r="H89" s="38" t="s">
        <v>28</v>
      </c>
      <c r="I89" s="38">
        <v>6</v>
      </c>
      <c r="J89" s="38"/>
      <c r="K89" s="38" t="str">
        <f>E10</f>
        <v>Boyko</v>
      </c>
    </row>
    <row r="91" spans="1:12" ht="18" x14ac:dyDescent="0.25">
      <c r="D91" s="41" t="s">
        <v>21</v>
      </c>
    </row>
    <row r="92" spans="1:12" ht="15.75" x14ac:dyDescent="0.25">
      <c r="D92" s="48" t="s">
        <v>26</v>
      </c>
    </row>
    <row r="93" spans="1:12" ht="15.75" x14ac:dyDescent="0.25">
      <c r="D93" s="48" t="s">
        <v>30</v>
      </c>
    </row>
    <row r="94" spans="1:12" ht="15.75" x14ac:dyDescent="0.25">
      <c r="D94" s="48" t="s">
        <v>22</v>
      </c>
    </row>
    <row r="95" spans="1:12" ht="15.75" x14ac:dyDescent="0.25">
      <c r="D95" s="243" t="s">
        <v>37</v>
      </c>
    </row>
    <row r="96" spans="1:12" ht="15.75" x14ac:dyDescent="0.25">
      <c r="D96" s="239" t="s">
        <v>237</v>
      </c>
    </row>
  </sheetData>
  <hyperlinks>
    <hyperlink ref="I6" r:id="rId1"/>
    <hyperlink ref="I13" r:id="rId2"/>
    <hyperlink ref="I12" r:id="rId3"/>
    <hyperlink ref="I5" r:id="rId4"/>
    <hyperlink ref="I10" r:id="rId5"/>
    <hyperlink ref="I11" r:id="rId6"/>
  </hyperlinks>
  <pageMargins left="0.75" right="0.75" top="1" bottom="1" header="0.5" footer="0.5"/>
  <pageSetup scale="46" orientation="portrait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BW-A</vt:lpstr>
      <vt:lpstr>BW-B</vt:lpstr>
      <vt:lpstr>BW-C</vt:lpstr>
      <vt:lpstr>GW-A</vt:lpstr>
      <vt:lpstr>GW-B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Lehrian</dc:creator>
  <cp:lastModifiedBy>Yates Jeremy</cp:lastModifiedBy>
  <cp:lastPrinted>2014-08-11T10:01:11Z</cp:lastPrinted>
  <dcterms:created xsi:type="dcterms:W3CDTF">2003-07-23T22:18:34Z</dcterms:created>
  <dcterms:modified xsi:type="dcterms:W3CDTF">2014-08-12T13:07:09Z</dcterms:modified>
</cp:coreProperties>
</file>